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8" i="1" l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B14" i="1"/>
  <c r="A14" i="1"/>
  <c r="G22" i="1"/>
  <c r="H22" i="1"/>
  <c r="I22" i="1"/>
  <c r="J22" i="1"/>
  <c r="F22" i="1"/>
  <c r="G13" i="1"/>
  <c r="H13" i="1"/>
  <c r="I13" i="1"/>
  <c r="J13" i="1"/>
  <c r="F13" i="1"/>
  <c r="J193" i="1" l="1"/>
  <c r="H174" i="1"/>
  <c r="J155" i="1"/>
  <c r="H136" i="1"/>
  <c r="I136" i="1"/>
  <c r="G155" i="1"/>
  <c r="I174" i="1"/>
  <c r="G193" i="1"/>
  <c r="J117" i="1"/>
  <c r="G117" i="1"/>
  <c r="H99" i="1"/>
  <c r="G99" i="1"/>
  <c r="F99" i="1"/>
  <c r="J80" i="1"/>
  <c r="F80" i="1"/>
  <c r="H80" i="1"/>
  <c r="G80" i="1"/>
  <c r="H61" i="1"/>
  <c r="J61" i="1"/>
  <c r="I61" i="1"/>
  <c r="J42" i="1"/>
  <c r="I42" i="1"/>
  <c r="F42" i="1"/>
  <c r="G42" i="1"/>
  <c r="I99" i="1"/>
  <c r="J136" i="1"/>
  <c r="H155" i="1"/>
  <c r="J174" i="1"/>
  <c r="H193" i="1"/>
  <c r="H42" i="1"/>
  <c r="F61" i="1"/>
  <c r="G61" i="1"/>
  <c r="I80" i="1"/>
  <c r="J99" i="1"/>
  <c r="H117" i="1"/>
  <c r="G136" i="1"/>
  <c r="I155" i="1"/>
  <c r="G174" i="1"/>
  <c r="I193" i="1"/>
  <c r="I117" i="1"/>
  <c r="F117" i="1"/>
  <c r="F136" i="1"/>
  <c r="F155" i="1"/>
  <c r="F174" i="1"/>
  <c r="F193" i="1"/>
  <c r="I23" i="1"/>
  <c r="F23" i="1"/>
  <c r="J23" i="1"/>
  <c r="H23" i="1"/>
  <c r="G23" i="1"/>
  <c r="J194" i="1" l="1"/>
  <c r="H194" i="1"/>
  <c r="F194" i="1"/>
  <c r="G194" i="1"/>
  <c r="I194" i="1"/>
</calcChain>
</file>

<file path=xl/sharedStrings.xml><?xml version="1.0" encoding="utf-8"?>
<sst xmlns="http://schemas.openxmlformats.org/spreadsheetml/2006/main" count="462" uniqueCount="163">
  <si>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</si>
  <si>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</si>
  <si>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</si>
  <si>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</si>
  <si>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</si>
  <si>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</si>
  <si>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</si>
  <si>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</si>
  <si>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</si>
  <si>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</si>
  <si>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</si>
  <si>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</si>
  <si>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</si>
  <si>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</si>
  <si>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</si>
  <si>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</si>
  <si>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</si>
  <si>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</si>
  <si>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</si>
  <si>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</si>
  <si>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</si>
  <si>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</si>
  <si>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</si>
  <si>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</si>
  <si>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</si>
  <si>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</si>
  <si>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</si>
  <si>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</si>
  <si>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</si>
  <si>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</si>
  <si>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</si>
  <si>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</si>
  <si>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</si>
  <si>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</si>
  <si>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</si>
  <si>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Зам. директора МАУ ЦСОО "Перемена" Касимова Н.А.</t>
  </si>
  <si>
    <t>Бутерброд горячий с сыром</t>
  </si>
  <si>
    <t>30/25/5</t>
  </si>
  <si>
    <t>№10</t>
  </si>
  <si>
    <t>Каша манная молочная жидкая</t>
  </si>
  <si>
    <t>200/5</t>
  </si>
  <si>
    <t>№230</t>
  </si>
  <si>
    <t>Кофейный напиток</t>
  </si>
  <si>
    <t>№464</t>
  </si>
  <si>
    <t>Хлеб ржано-пшеничный</t>
  </si>
  <si>
    <t>№575</t>
  </si>
  <si>
    <t>Яблоко ( фрукты свежие )</t>
  </si>
  <si>
    <t>№82</t>
  </si>
  <si>
    <t>Салат из свежей капусты с кукурузой</t>
  </si>
  <si>
    <t>ТТК</t>
  </si>
  <si>
    <t>Суп картофельный с бобовыми</t>
  </si>
  <si>
    <t>№139</t>
  </si>
  <si>
    <t>Плов из отварной птицы</t>
  </si>
  <si>
    <t>№375</t>
  </si>
  <si>
    <t>Чай с сахаром</t>
  </si>
  <si>
    <t>200/10</t>
  </si>
  <si>
    <t>№457</t>
  </si>
  <si>
    <t>Хлеб пшеничный</t>
  </si>
  <si>
    <t>№573</t>
  </si>
  <si>
    <t>Хлеб ржано- пшеничный</t>
  </si>
  <si>
    <t>Яйцо вареное</t>
  </si>
  <si>
    <t>№337</t>
  </si>
  <si>
    <t>Масло сливочное</t>
  </si>
  <si>
    <t>№96</t>
  </si>
  <si>
    <t>Каша пшеничная молочная</t>
  </si>
  <si>
    <t>№232</t>
  </si>
  <si>
    <t>Какао с молоком</t>
  </si>
  <si>
    <t>№462</t>
  </si>
  <si>
    <t>Салат из моркрви</t>
  </si>
  <si>
    <t>№21</t>
  </si>
  <si>
    <t>Рассольник Ленинградский со сметаной</t>
  </si>
  <si>
    <t>200/8</t>
  </si>
  <si>
    <t>№100</t>
  </si>
  <si>
    <t>Котлеты рубленые из птицы</t>
  </si>
  <si>
    <t>№498</t>
  </si>
  <si>
    <t>Макаронные изделия отварные</t>
  </si>
  <si>
    <t>№516</t>
  </si>
  <si>
    <t>Напиток из шиповника</t>
  </si>
  <si>
    <t>№496</t>
  </si>
  <si>
    <t>Запеканка из творога</t>
  </si>
  <si>
    <t>№106</t>
  </si>
  <si>
    <t>Молоко сгущеное</t>
  </si>
  <si>
    <t>№471</t>
  </si>
  <si>
    <t>Каша пшенная молочная</t>
  </si>
  <si>
    <t>№127</t>
  </si>
  <si>
    <t>Чай с лимоном</t>
  </si>
  <si>
    <t>№459</t>
  </si>
  <si>
    <t xml:space="preserve">Хлеб пшеничный </t>
  </si>
  <si>
    <t>Салат из свежей капусты с морковью</t>
  </si>
  <si>
    <t>№13</t>
  </si>
  <si>
    <t>Борщ с капустой и картофелем со сметаной</t>
  </si>
  <si>
    <t>№95</t>
  </si>
  <si>
    <t>Котлеты Пермские</t>
  </si>
  <si>
    <t>№341</t>
  </si>
  <si>
    <t>Каша пшеничная вязкая</t>
  </si>
  <si>
    <t>№510</t>
  </si>
  <si>
    <t>Компот из смеси сухофруктов +С</t>
  </si>
  <si>
    <t>№495</t>
  </si>
  <si>
    <t>Сыр порциями</t>
  </si>
  <si>
    <t>№97</t>
  </si>
  <si>
    <t>Каша молочная Дружба</t>
  </si>
  <si>
    <t>№119</t>
  </si>
  <si>
    <t>Яблоко</t>
  </si>
  <si>
    <t>Огурцы свежие</t>
  </si>
  <si>
    <t>№148</t>
  </si>
  <si>
    <t>Суп картофельный с макаронными изделиями</t>
  </si>
  <si>
    <t>№129</t>
  </si>
  <si>
    <t>Котлета рыбная Нептун</t>
  </si>
  <si>
    <t>№88</t>
  </si>
  <si>
    <t>Картофельное пюре</t>
  </si>
  <si>
    <t>№520</t>
  </si>
  <si>
    <t>Компот из плодов сушеных (изюм) +С</t>
  </si>
  <si>
    <t>№494</t>
  </si>
  <si>
    <t>Сырники из творога запеченные со сгущеным молоком</t>
  </si>
  <si>
    <t>75/20</t>
  </si>
  <si>
    <t>№110</t>
  </si>
  <si>
    <t>Каша ячневая молочная</t>
  </si>
  <si>
    <t>гор. Блюдо</t>
  </si>
  <si>
    <t>гор. блюдо</t>
  </si>
  <si>
    <t>180/5</t>
  </si>
  <si>
    <t>№302</t>
  </si>
  <si>
    <t>Салат из свеклы отварной</t>
  </si>
  <si>
    <t>№26</t>
  </si>
  <si>
    <t>Суп-пюре из разных овощей с гренками</t>
  </si>
  <si>
    <t>№168</t>
  </si>
  <si>
    <t>Котлеты из говядины</t>
  </si>
  <si>
    <t>№451</t>
  </si>
  <si>
    <t>Каша гречневая вязкая</t>
  </si>
  <si>
    <t>Омлет натуральный</t>
  </si>
  <si>
    <t>№268</t>
  </si>
  <si>
    <t>150/5</t>
  </si>
  <si>
    <t>Кофейный гнапиток</t>
  </si>
  <si>
    <t>Суп гороховый</t>
  </si>
  <si>
    <t>Сырники из творога запеченные</t>
  </si>
  <si>
    <t>Молоко сгущенное</t>
  </si>
  <si>
    <t>Салат из моркови с сахаром</t>
  </si>
  <si>
    <t>№7</t>
  </si>
  <si>
    <t>Суп из овощей со сметаной</t>
  </si>
  <si>
    <t>№116</t>
  </si>
  <si>
    <t>Фрикадельки Петушок</t>
  </si>
  <si>
    <t>№81</t>
  </si>
  <si>
    <t>Макароны отварные с сыром</t>
  </si>
  <si>
    <t>№259</t>
  </si>
  <si>
    <t>№460</t>
  </si>
  <si>
    <t>Чай с молоком</t>
  </si>
  <si>
    <t>Салат из квашеной капусты</t>
  </si>
  <si>
    <t>№17</t>
  </si>
  <si>
    <t>Котлета Детская</t>
  </si>
  <si>
    <t>№75</t>
  </si>
  <si>
    <t>Компот из свежих яблок +С</t>
  </si>
  <si>
    <t>№486</t>
  </si>
  <si>
    <t>Суфле из творога</t>
  </si>
  <si>
    <t>№284</t>
  </si>
  <si>
    <t>Салат из свежей капусты с перцем</t>
  </si>
  <si>
    <t>Суп крестьянский с крупой и сметаной</t>
  </si>
  <si>
    <t>250/10</t>
  </si>
  <si>
    <t>№118</t>
  </si>
  <si>
    <t>№340</t>
  </si>
  <si>
    <t>Каша рисовая молочная</t>
  </si>
  <si>
    <t>№34</t>
  </si>
  <si>
    <t>Суп-пюре из картофеля с гренками</t>
  </si>
  <si>
    <t>№171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</si>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</sst>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/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/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26</v>
      </c>
      <c r="E6" s="40" t="s">
        <v>36</v>
      </c>
      <c r="F6" s="41" t="s">
        <v>37</v>
      </c>
      <c r="G6" s="41">
        <v>8.07</v>
      </c>
      <c r="H6" s="41">
        <v>11.87</v>
      </c>
      <c r="I6" s="41">
        <v>15.49</v>
      </c>
      <c r="J6" s="41">
        <v>199.1</v>
      </c>
      <c r="K6" s="48" t="s">
        <v>38</v>
      </c>
    </row>
    <row r="7" spans="1:11" ht="15" x14ac:dyDescent="0.25">
      <c r="A7" s="24"/>
      <c r="B7" s="16"/>
      <c r="C7" s="11"/>
      <c r="D7" s="6" t="s">
        <v>28</v>
      </c>
      <c r="E7" s="43" t="s">
        <v>39</v>
      </c>
      <c r="F7" s="44" t="s">
        <v>40</v>
      </c>
      <c r="G7" s="44">
        <v>6.46</v>
      </c>
      <c r="H7" s="44">
        <v>6.63</v>
      </c>
      <c r="I7" s="44">
        <v>31.88</v>
      </c>
      <c r="J7" s="44">
        <v>211.8</v>
      </c>
      <c r="K7" s="45" t="s">
        <v>41</v>
      </c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1.86</v>
      </c>
      <c r="H8" s="44">
        <v>1.34</v>
      </c>
      <c r="I8" s="44">
        <v>12.5</v>
      </c>
      <c r="J8" s="44">
        <v>66.760000000000005</v>
      </c>
      <c r="K8" s="45" t="s">
        <v>43</v>
      </c>
    </row>
    <row r="9" spans="1:11" ht="15" x14ac:dyDescent="0.25">
      <c r="A9" s="24"/>
      <c r="B9" s="16"/>
      <c r="C9" s="11"/>
      <c r="D9" s="7" t="s">
        <v>23</v>
      </c>
      <c r="E9" s="43" t="s">
        <v>44</v>
      </c>
      <c r="F9" s="44">
        <v>20</v>
      </c>
      <c r="G9" s="44">
        <v>1.4</v>
      </c>
      <c r="H9" s="44">
        <v>0.2</v>
      </c>
      <c r="I9" s="44">
        <v>9</v>
      </c>
      <c r="J9" s="44">
        <v>41.2</v>
      </c>
      <c r="K9" s="45" t="s">
        <v>45</v>
      </c>
    </row>
    <row r="10" spans="1:11" ht="15" x14ac:dyDescent="0.25">
      <c r="A10" s="24"/>
      <c r="B10" s="16"/>
      <c r="C10" s="11"/>
      <c r="D10" s="7" t="s">
        <v>24</v>
      </c>
      <c r="E10" s="43" t="s">
        <v>46</v>
      </c>
      <c r="F10" s="44">
        <v>100</v>
      </c>
      <c r="G10" s="44">
        <v>0.4</v>
      </c>
      <c r="H10" s="44">
        <v>0</v>
      </c>
      <c r="I10" s="44">
        <v>11.3</v>
      </c>
      <c r="J10" s="44">
        <v>46</v>
      </c>
      <c r="K10" s="45" t="s">
        <v>47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320</v>
      </c>
      <c r="G13" s="20">
        <f t="shared" ref="G13:J13" si="0">SUM(G6:G12)</f>
        <v>18.189999999999998</v>
      </c>
      <c r="H13" s="20">
        <f t="shared" si="0"/>
        <v>20.04</v>
      </c>
      <c r="I13" s="20">
        <f t="shared" si="0"/>
        <v>80.17</v>
      </c>
      <c r="J13" s="20">
        <f t="shared" si="0"/>
        <v>564.86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60</v>
      </c>
      <c r="G14" s="44">
        <v>0.99</v>
      </c>
      <c r="H14" s="44">
        <v>3.04</v>
      </c>
      <c r="I14" s="44">
        <v>6.1</v>
      </c>
      <c r="J14" s="44">
        <v>54.45</v>
      </c>
      <c r="K14" s="45" t="s">
        <v>49</v>
      </c>
    </row>
    <row r="15" spans="1:11" ht="15" x14ac:dyDescent="0.25">
      <c r="A15" s="24"/>
      <c r="B15" s="16"/>
      <c r="C15" s="11"/>
      <c r="D15" s="7" t="s">
        <v>27</v>
      </c>
      <c r="E15" s="43" t="s">
        <v>50</v>
      </c>
      <c r="F15" s="44">
        <v>250</v>
      </c>
      <c r="G15" s="44">
        <v>5.96</v>
      </c>
      <c r="H15" s="44">
        <v>4.18</v>
      </c>
      <c r="I15" s="44">
        <v>21.49</v>
      </c>
      <c r="J15" s="44">
        <v>144.91</v>
      </c>
      <c r="K15" s="45" t="s">
        <v>51</v>
      </c>
    </row>
    <row r="16" spans="1:11" ht="15" x14ac:dyDescent="0.25">
      <c r="A16" s="24"/>
      <c r="B16" s="16"/>
      <c r="C16" s="11"/>
      <c r="D16" s="7" t="s">
        <v>28</v>
      </c>
      <c r="E16" s="43" t="s">
        <v>52</v>
      </c>
      <c r="F16" s="44">
        <v>200</v>
      </c>
      <c r="G16" s="44">
        <v>22.38</v>
      </c>
      <c r="H16" s="44">
        <v>16.309999999999999</v>
      </c>
      <c r="I16" s="44">
        <v>51.83</v>
      </c>
      <c r="J16" s="44">
        <v>432.77</v>
      </c>
      <c r="K16" s="45" t="s">
        <v>53</v>
      </c>
    </row>
    <row r="17" spans="1:11" ht="15" x14ac:dyDescent="0.25">
      <c r="A17" s="24"/>
      <c r="B17" s="16"/>
      <c r="C17" s="11"/>
      <c r="D17" s="7" t="s">
        <v>30</v>
      </c>
      <c r="E17" s="43" t="s">
        <v>54</v>
      </c>
      <c r="F17" s="44" t="s">
        <v>55</v>
      </c>
      <c r="G17" s="44">
        <v>0</v>
      </c>
      <c r="H17" s="44">
        <v>0</v>
      </c>
      <c r="I17" s="44">
        <v>9.98</v>
      </c>
      <c r="J17" s="44">
        <v>37.42</v>
      </c>
      <c r="K17" s="45" t="s">
        <v>56</v>
      </c>
    </row>
    <row r="18" spans="1:11" ht="15" x14ac:dyDescent="0.25">
      <c r="A18" s="24"/>
      <c r="B18" s="16"/>
      <c r="C18" s="11"/>
      <c r="D18" s="7" t="s">
        <v>31</v>
      </c>
      <c r="E18" s="43" t="s">
        <v>57</v>
      </c>
      <c r="F18" s="44">
        <v>30</v>
      </c>
      <c r="G18" s="44">
        <v>2.2799999999999998</v>
      </c>
      <c r="H18" s="44">
        <v>0.27</v>
      </c>
      <c r="I18" s="44">
        <v>14.91</v>
      </c>
      <c r="J18" s="44">
        <v>67.8</v>
      </c>
      <c r="K18" s="45" t="s">
        <v>58</v>
      </c>
    </row>
    <row r="19" spans="1:11" ht="15" x14ac:dyDescent="0.25">
      <c r="A19" s="24"/>
      <c r="B19" s="16"/>
      <c r="C19" s="11"/>
      <c r="D19" s="7" t="s">
        <v>32</v>
      </c>
      <c r="E19" s="43" t="s">
        <v>59</v>
      </c>
      <c r="F19" s="44">
        <v>20</v>
      </c>
      <c r="G19" s="44">
        <v>1.4</v>
      </c>
      <c r="H19" s="44">
        <v>0.2</v>
      </c>
      <c r="I19" s="44">
        <v>9</v>
      </c>
      <c r="J19" s="44">
        <v>41.2</v>
      </c>
      <c r="K19" s="45" t="s">
        <v>45</v>
      </c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5"/>
      <c r="B22" s="18"/>
      <c r="C22" s="8"/>
      <c r="D22" s="19" t="s">
        <v>33</v>
      </c>
      <c r="E22" s="12"/>
      <c r="F22" s="20">
        <f>SUM(F14:F21)</f>
        <v>560</v>
      </c>
      <c r="G22" s="20">
        <f>SUM(G14:G21)</f>
        <v>33.01</v>
      </c>
      <c r="H22" s="20">
        <f>SUM(H14:H21)</f>
        <v>23.999999999999996</v>
      </c>
      <c r="I22" s="20">
        <f>SUM(I14:I21)</f>
        <v>113.30999999999999</v>
      </c>
      <c r="J22" s="20">
        <f>SUM(J14:J21)</f>
        <v>778.55</v>
      </c>
      <c r="K22" s="26"/>
    </row>
    <row r="23" spans="1:11" ht="15.75" thickBot="1" x14ac:dyDescent="0.25">
      <c r="A23" s="30">
        <f>A6</f>
        <v>1</v>
      </c>
      <c r="B23" s="31">
        <f>B6</f>
        <v>1</v>
      </c>
      <c r="C23" s="49" t="s">
        <v>4</v>
      </c>
      <c r="D23" s="50"/>
      <c r="E23" s="32"/>
      <c r="F23" s="33">
        <f>F13+F22</f>
        <v>880</v>
      </c>
      <c r="G23" s="33">
        <f>G13+G22</f>
        <v>51.199999999999996</v>
      </c>
      <c r="H23" s="33">
        <f>H13+H22</f>
        <v>44.039999999999992</v>
      </c>
      <c r="I23" s="33">
        <f>I13+I22</f>
        <v>193.48</v>
      </c>
      <c r="J23" s="33">
        <f>J13+J22</f>
        <v>1343.4099999999999</v>
      </c>
      <c r="K23" s="33"/>
    </row>
    <row r="24" spans="1:11" ht="15" x14ac:dyDescent="0.25">
      <c r="A24" s="15">
        <v>1</v>
      </c>
      <c r="B24" s="16">
        <v>2</v>
      </c>
      <c r="C24" s="23" t="s">
        <v>20</v>
      </c>
      <c r="D24" s="5" t="s">
        <v>26</v>
      </c>
      <c r="E24" s="40" t="s">
        <v>60</v>
      </c>
      <c r="F24" s="41">
        <v>48</v>
      </c>
      <c r="G24" s="41">
        <v>6.1</v>
      </c>
      <c r="H24" s="41">
        <v>5.52</v>
      </c>
      <c r="I24" s="41">
        <v>0.34</v>
      </c>
      <c r="J24" s="41">
        <v>75.36</v>
      </c>
      <c r="K24" s="42" t="s">
        <v>61</v>
      </c>
    </row>
    <row r="25" spans="1:11" ht="15" x14ac:dyDescent="0.25">
      <c r="A25" s="15"/>
      <c r="B25" s="16"/>
      <c r="C25" s="11"/>
      <c r="D25" s="6"/>
      <c r="E25" s="43" t="s">
        <v>62</v>
      </c>
      <c r="F25" s="44">
        <v>10</v>
      </c>
      <c r="G25" s="44">
        <v>0.1</v>
      </c>
      <c r="H25" s="44">
        <v>7.25</v>
      </c>
      <c r="I25" s="44">
        <v>0.14000000000000001</v>
      </c>
      <c r="J25" s="44">
        <v>66.2</v>
      </c>
      <c r="K25" s="45" t="s">
        <v>63</v>
      </c>
    </row>
    <row r="26" spans="1:11" ht="15" x14ac:dyDescent="0.25">
      <c r="A26" s="15"/>
      <c r="B26" s="16"/>
      <c r="C26" s="11"/>
      <c r="D26" s="7" t="s">
        <v>21</v>
      </c>
      <c r="E26" s="43" t="s">
        <v>64</v>
      </c>
      <c r="F26" s="44" t="s">
        <v>40</v>
      </c>
      <c r="G26" s="44">
        <v>8.1300000000000008</v>
      </c>
      <c r="H26" s="44">
        <v>6.57</v>
      </c>
      <c r="I26" s="44">
        <v>38</v>
      </c>
      <c r="J26" s="44">
        <v>234.8</v>
      </c>
      <c r="K26" s="45" t="s">
        <v>65</v>
      </c>
    </row>
    <row r="27" spans="1:11" ht="15" x14ac:dyDescent="0.25">
      <c r="A27" s="15"/>
      <c r="B27" s="16"/>
      <c r="C27" s="11"/>
      <c r="D27" s="7" t="s">
        <v>30</v>
      </c>
      <c r="E27" s="43" t="s">
        <v>66</v>
      </c>
      <c r="F27" s="44">
        <v>200</v>
      </c>
      <c r="G27" s="44">
        <v>3.58</v>
      </c>
      <c r="H27" s="44">
        <v>2.92</v>
      </c>
      <c r="I27" s="44">
        <v>14.76</v>
      </c>
      <c r="J27" s="44">
        <v>99.35</v>
      </c>
      <c r="K27" s="45" t="s">
        <v>67</v>
      </c>
    </row>
    <row r="28" spans="1:11" ht="15" x14ac:dyDescent="0.25">
      <c r="A28" s="15"/>
      <c r="B28" s="16"/>
      <c r="C28" s="11"/>
      <c r="D28" s="7" t="s">
        <v>31</v>
      </c>
      <c r="E28" s="43" t="s">
        <v>57</v>
      </c>
      <c r="F28" s="44">
        <v>25</v>
      </c>
      <c r="G28" s="44">
        <v>1.9</v>
      </c>
      <c r="H28" s="44">
        <v>0.23</v>
      </c>
      <c r="I28" s="44">
        <v>12.43</v>
      </c>
      <c r="J28" s="44">
        <v>56.5</v>
      </c>
      <c r="K28" s="45" t="s">
        <v>58</v>
      </c>
    </row>
    <row r="29" spans="1:11" ht="15" x14ac:dyDescent="0.25">
      <c r="A29" s="15"/>
      <c r="B29" s="16"/>
      <c r="C29" s="11"/>
      <c r="D29" s="6" t="s">
        <v>32</v>
      </c>
      <c r="E29" s="43" t="s">
        <v>59</v>
      </c>
      <c r="F29" s="44">
        <v>25</v>
      </c>
      <c r="G29" s="44">
        <v>1.75</v>
      </c>
      <c r="H29" s="44">
        <v>0.25</v>
      </c>
      <c r="I29" s="44">
        <v>11.25</v>
      </c>
      <c r="J29" s="44">
        <v>51.5</v>
      </c>
      <c r="K29" s="45" t="s">
        <v>45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7"/>
      <c r="B31" s="18"/>
      <c r="C31" s="8"/>
      <c r="D31" s="19" t="s">
        <v>33</v>
      </c>
      <c r="E31" s="9"/>
      <c r="F31" s="20">
        <f>SUM(F24:F30)</f>
        <v>308</v>
      </c>
      <c r="G31" s="20">
        <f t="shared" ref="G31" si="1">SUM(G24:G30)</f>
        <v>21.56</v>
      </c>
      <c r="H31" s="20">
        <f t="shared" ref="H31" si="2">SUM(H24:H30)</f>
        <v>22.74</v>
      </c>
      <c r="I31" s="20">
        <f t="shared" ref="I31" si="3">SUM(I24:I30)</f>
        <v>76.919999999999987</v>
      </c>
      <c r="J31" s="20">
        <f t="shared" ref="J31" si="4">SUM(J24:J30)</f>
        <v>583.71</v>
      </c>
      <c r="K31" s="26"/>
    </row>
    <row r="32" spans="1:11" ht="15" x14ac:dyDescent="0.25">
      <c r="A32" s="14">
        <f>A24</f>
        <v>1</v>
      </c>
      <c r="B32" s="14">
        <f>B24</f>
        <v>2</v>
      </c>
      <c r="C32" s="10" t="s">
        <v>25</v>
      </c>
      <c r="D32" s="7" t="s">
        <v>26</v>
      </c>
      <c r="E32" s="43" t="s">
        <v>68</v>
      </c>
      <c r="F32" s="44">
        <v>60</v>
      </c>
      <c r="G32" s="44">
        <v>0.7</v>
      </c>
      <c r="H32" s="44">
        <v>3.62</v>
      </c>
      <c r="I32" s="44">
        <v>6.71</v>
      </c>
      <c r="J32" s="44">
        <v>62.42</v>
      </c>
      <c r="K32" s="45" t="s">
        <v>69</v>
      </c>
    </row>
    <row r="33" spans="1:11" ht="15" x14ac:dyDescent="0.25">
      <c r="A33" s="15"/>
      <c r="B33" s="16"/>
      <c r="C33" s="11"/>
      <c r="D33" s="7" t="s">
        <v>27</v>
      </c>
      <c r="E33" s="43" t="s">
        <v>70</v>
      </c>
      <c r="F33" s="44" t="s">
        <v>71</v>
      </c>
      <c r="G33" s="44">
        <v>2.04</v>
      </c>
      <c r="H33" s="44">
        <v>5.48</v>
      </c>
      <c r="I33" s="44">
        <v>14.16</v>
      </c>
      <c r="J33" s="44">
        <v>114.17</v>
      </c>
      <c r="K33" s="45" t="s">
        <v>72</v>
      </c>
    </row>
    <row r="34" spans="1:11" ht="15" x14ac:dyDescent="0.25">
      <c r="A34" s="15"/>
      <c r="B34" s="16"/>
      <c r="C34" s="11"/>
      <c r="D34" s="7" t="s">
        <v>28</v>
      </c>
      <c r="E34" s="43" t="s">
        <v>73</v>
      </c>
      <c r="F34" s="44">
        <v>90</v>
      </c>
      <c r="G34" s="44">
        <v>21.86</v>
      </c>
      <c r="H34" s="44">
        <v>10.85</v>
      </c>
      <c r="I34" s="44">
        <v>12.44</v>
      </c>
      <c r="J34" s="44">
        <v>205.22</v>
      </c>
      <c r="K34" s="45" t="s">
        <v>74</v>
      </c>
    </row>
    <row r="35" spans="1:11" ht="15" x14ac:dyDescent="0.25">
      <c r="A35" s="15"/>
      <c r="B35" s="16"/>
      <c r="C35" s="11"/>
      <c r="D35" s="7" t="s">
        <v>29</v>
      </c>
      <c r="E35" s="43" t="s">
        <v>75</v>
      </c>
      <c r="F35" s="44">
        <v>150</v>
      </c>
      <c r="G35" s="44">
        <v>5.36</v>
      </c>
      <c r="H35" s="44">
        <v>4.2699999999999996</v>
      </c>
      <c r="I35" s="44">
        <v>38.43</v>
      </c>
      <c r="J35" s="44">
        <v>204.08</v>
      </c>
      <c r="K35" s="45" t="s">
        <v>76</v>
      </c>
    </row>
    <row r="36" spans="1:11" ht="15" x14ac:dyDescent="0.25">
      <c r="A36" s="15"/>
      <c r="B36" s="16"/>
      <c r="C36" s="11"/>
      <c r="D36" s="7" t="s">
        <v>30</v>
      </c>
      <c r="E36" s="43" t="s">
        <v>77</v>
      </c>
      <c r="F36" s="44">
        <v>200</v>
      </c>
      <c r="G36" s="44">
        <v>0.68</v>
      </c>
      <c r="H36" s="44">
        <v>0</v>
      </c>
      <c r="I36" s="44">
        <v>14.28</v>
      </c>
      <c r="J36" s="44">
        <v>59.4</v>
      </c>
      <c r="K36" s="45" t="s">
        <v>78</v>
      </c>
    </row>
    <row r="37" spans="1:11" ht="15" x14ac:dyDescent="0.25">
      <c r="A37" s="15"/>
      <c r="B37" s="16"/>
      <c r="C37" s="11"/>
      <c r="D37" s="7" t="s">
        <v>31</v>
      </c>
      <c r="E37" s="43" t="s">
        <v>57</v>
      </c>
      <c r="F37" s="44">
        <v>30</v>
      </c>
      <c r="G37" s="44">
        <v>2.2799999999999998</v>
      </c>
      <c r="H37" s="44">
        <v>0.27</v>
      </c>
      <c r="I37" s="44">
        <v>14.91</v>
      </c>
      <c r="J37" s="44">
        <v>67.8</v>
      </c>
      <c r="K37" s="45" t="s">
        <v>58</v>
      </c>
    </row>
    <row r="38" spans="1:11" ht="15" x14ac:dyDescent="0.25">
      <c r="A38" s="15"/>
      <c r="B38" s="16"/>
      <c r="C38" s="11"/>
      <c r="D38" s="7" t="s">
        <v>32</v>
      </c>
      <c r="E38" s="43" t="s">
        <v>44</v>
      </c>
      <c r="F38" s="44">
        <v>20</v>
      </c>
      <c r="G38" s="44">
        <v>1.4</v>
      </c>
      <c r="H38" s="44">
        <v>0.2</v>
      </c>
      <c r="I38" s="44">
        <v>9</v>
      </c>
      <c r="J38" s="44">
        <v>41.2</v>
      </c>
      <c r="K38" s="45" t="s">
        <v>45</v>
      </c>
    </row>
    <row r="39" spans="1:11" ht="15" x14ac:dyDescent="0.2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7"/>
      <c r="B41" s="18"/>
      <c r="C41" s="8"/>
      <c r="D41" s="19" t="s">
        <v>33</v>
      </c>
      <c r="E41" s="12"/>
      <c r="F41" s="20">
        <f>SUM(F32:F40)</f>
        <v>550</v>
      </c>
      <c r="G41" s="20">
        <f t="shared" ref="G41" si="5">SUM(G32:G40)</f>
        <v>34.32</v>
      </c>
      <c r="H41" s="20">
        <f t="shared" ref="H41" si="6">SUM(H32:H40)</f>
        <v>24.69</v>
      </c>
      <c r="I41" s="20">
        <f t="shared" ref="I41" si="7">SUM(I32:I40)</f>
        <v>109.93</v>
      </c>
      <c r="J41" s="20">
        <f t="shared" ref="J41" si="8">SUM(J32:J40)</f>
        <v>754.29</v>
      </c>
      <c r="K41" s="26"/>
    </row>
    <row r="42" spans="1:11" ht="15.75" customHeight="1" thickBot="1" x14ac:dyDescent="0.25">
      <c r="A42" s="34">
        <f>A24</f>
        <v>1</v>
      </c>
      <c r="B42" s="34">
        <f>B24</f>
        <v>2</v>
      </c>
      <c r="C42" s="49" t="s">
        <v>4</v>
      </c>
      <c r="D42" s="50"/>
      <c r="E42" s="32"/>
      <c r="F42" s="33">
        <f>F31+F41</f>
        <v>858</v>
      </c>
      <c r="G42" s="33">
        <f t="shared" ref="G42" si="9">G31+G41</f>
        <v>55.879999999999995</v>
      </c>
      <c r="H42" s="33">
        <f t="shared" ref="H42" si="10">H31+H41</f>
        <v>47.43</v>
      </c>
      <c r="I42" s="33">
        <f t="shared" ref="I42" si="11">I31+I41</f>
        <v>186.85</v>
      </c>
      <c r="J42" s="33">
        <f t="shared" ref="J42" si="12">J31+J41</f>
        <v>1338</v>
      </c>
      <c r="K42" s="33"/>
    </row>
    <row r="43" spans="1:11" ht="15" x14ac:dyDescent="0.25">
      <c r="A43" s="21">
        <v>1</v>
      </c>
      <c r="B43" s="22">
        <v>3</v>
      </c>
      <c r="C43" s="23" t="s">
        <v>20</v>
      </c>
      <c r="D43" s="5" t="s">
        <v>21</v>
      </c>
      <c r="E43" s="40" t="s">
        <v>79</v>
      </c>
      <c r="F43" s="41">
        <v>100</v>
      </c>
      <c r="G43" s="41">
        <v>16.29</v>
      </c>
      <c r="H43" s="41">
        <v>8.14</v>
      </c>
      <c r="I43" s="41">
        <v>12.83</v>
      </c>
      <c r="J43" s="41">
        <v>188.53</v>
      </c>
      <c r="K43" s="42" t="s">
        <v>80</v>
      </c>
    </row>
    <row r="44" spans="1:11" ht="15" x14ac:dyDescent="0.25">
      <c r="A44" s="24"/>
      <c r="B44" s="16"/>
      <c r="C44" s="11"/>
      <c r="D44" s="6"/>
      <c r="E44" s="43" t="s">
        <v>81</v>
      </c>
      <c r="F44" s="44">
        <v>20</v>
      </c>
      <c r="G44" s="44">
        <v>1.44</v>
      </c>
      <c r="H44" s="44">
        <v>1.7</v>
      </c>
      <c r="I44" s="44">
        <v>11.1</v>
      </c>
      <c r="J44" s="44">
        <v>65.599999999999994</v>
      </c>
      <c r="K44" s="45" t="s">
        <v>82</v>
      </c>
    </row>
    <row r="45" spans="1:11" ht="15" x14ac:dyDescent="0.25">
      <c r="A45" s="24"/>
      <c r="B45" s="16"/>
      <c r="C45" s="11"/>
      <c r="D45" s="7" t="s">
        <v>21</v>
      </c>
      <c r="E45" s="43" t="s">
        <v>83</v>
      </c>
      <c r="F45" s="44" t="s">
        <v>40</v>
      </c>
      <c r="G45" s="44">
        <v>7.97</v>
      </c>
      <c r="H45" s="44">
        <v>7.79</v>
      </c>
      <c r="I45" s="44">
        <v>32.79</v>
      </c>
      <c r="J45" s="44">
        <v>225.71</v>
      </c>
      <c r="K45" s="45" t="s">
        <v>84</v>
      </c>
    </row>
    <row r="46" spans="1:11" ht="15" x14ac:dyDescent="0.25">
      <c r="A46" s="24"/>
      <c r="B46" s="16"/>
      <c r="C46" s="11"/>
      <c r="D46" s="7" t="s">
        <v>30</v>
      </c>
      <c r="E46" s="43" t="s">
        <v>85</v>
      </c>
      <c r="F46" s="44">
        <v>200</v>
      </c>
      <c r="G46" s="44">
        <v>7.0000000000000007E-2</v>
      </c>
      <c r="H46" s="44">
        <v>0.01</v>
      </c>
      <c r="I46" s="44">
        <v>10.199999999999999</v>
      </c>
      <c r="J46" s="44">
        <v>39.869999999999997</v>
      </c>
      <c r="K46" s="45" t="s">
        <v>86</v>
      </c>
    </row>
    <row r="47" spans="1:11" ht="15" x14ac:dyDescent="0.25">
      <c r="A47" s="24"/>
      <c r="B47" s="16"/>
      <c r="C47" s="11"/>
      <c r="D47" s="7" t="s">
        <v>31</v>
      </c>
      <c r="E47" s="43" t="s">
        <v>87</v>
      </c>
      <c r="F47" s="44">
        <v>25</v>
      </c>
      <c r="G47" s="44">
        <v>1.9</v>
      </c>
      <c r="H47" s="44">
        <v>0.23</v>
      </c>
      <c r="I47" s="44">
        <v>12.43</v>
      </c>
      <c r="J47" s="44">
        <v>56.5</v>
      </c>
      <c r="K47" s="45" t="s">
        <v>58</v>
      </c>
    </row>
    <row r="48" spans="1:11" ht="15" x14ac:dyDescent="0.2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5"/>
      <c r="B50" s="18"/>
      <c r="C50" s="8"/>
      <c r="D50" s="19" t="s">
        <v>33</v>
      </c>
      <c r="E50" s="9"/>
      <c r="F50" s="20">
        <f>SUM(F43:F49)</f>
        <v>345</v>
      </c>
      <c r="G50" s="20">
        <f t="shared" ref="G50" si="13">SUM(G43:G49)</f>
        <v>27.669999999999998</v>
      </c>
      <c r="H50" s="20">
        <f t="shared" ref="H50" si="14">SUM(H43:H49)</f>
        <v>17.87</v>
      </c>
      <c r="I50" s="20">
        <f t="shared" ref="I50" si="15">SUM(I43:I49)</f>
        <v>79.349999999999994</v>
      </c>
      <c r="J50" s="20">
        <f t="shared" ref="J50" si="16">SUM(J43:J49)</f>
        <v>576.21</v>
      </c>
      <c r="K50" s="26"/>
    </row>
    <row r="51" spans="1:11" ht="15" x14ac:dyDescent="0.25">
      <c r="A51" s="27">
        <f>A43</f>
        <v>1</v>
      </c>
      <c r="B51" s="14">
        <f>B43</f>
        <v>3</v>
      </c>
      <c r="C51" s="10" t="s">
        <v>25</v>
      </c>
      <c r="D51" s="7" t="s">
        <v>26</v>
      </c>
      <c r="E51" s="43" t="s">
        <v>88</v>
      </c>
      <c r="F51" s="44">
        <v>90</v>
      </c>
      <c r="G51" s="44">
        <v>1.4</v>
      </c>
      <c r="H51" s="44">
        <v>4.54</v>
      </c>
      <c r="I51" s="44">
        <v>8.4499999999999993</v>
      </c>
      <c r="J51" s="44">
        <v>78.709999999999994</v>
      </c>
      <c r="K51" s="45" t="s">
        <v>89</v>
      </c>
    </row>
    <row r="52" spans="1:11" ht="15" x14ac:dyDescent="0.25">
      <c r="A52" s="24"/>
      <c r="B52" s="16"/>
      <c r="C52" s="11"/>
      <c r="D52" s="7" t="s">
        <v>27</v>
      </c>
      <c r="E52" s="43" t="s">
        <v>90</v>
      </c>
      <c r="F52" s="44" t="s">
        <v>71</v>
      </c>
      <c r="G52" s="44">
        <v>1.62</v>
      </c>
      <c r="H52" s="44">
        <v>5.3</v>
      </c>
      <c r="I52" s="44">
        <v>10.15</v>
      </c>
      <c r="J52" s="44">
        <v>94.05</v>
      </c>
      <c r="K52" s="45" t="s">
        <v>91</v>
      </c>
    </row>
    <row r="53" spans="1:11" ht="15" x14ac:dyDescent="0.25">
      <c r="A53" s="24"/>
      <c r="B53" s="16"/>
      <c r="C53" s="11"/>
      <c r="D53" s="7" t="s">
        <v>28</v>
      </c>
      <c r="E53" s="43" t="s">
        <v>92</v>
      </c>
      <c r="F53" s="44">
        <v>90</v>
      </c>
      <c r="G53" s="44">
        <v>14.5</v>
      </c>
      <c r="H53" s="44">
        <v>13.36</v>
      </c>
      <c r="I53" s="44">
        <v>11.41</v>
      </c>
      <c r="J53" s="44">
        <v>193.15</v>
      </c>
      <c r="K53" s="45" t="s">
        <v>93</v>
      </c>
    </row>
    <row r="54" spans="1:11" ht="15" x14ac:dyDescent="0.25">
      <c r="A54" s="24"/>
      <c r="B54" s="16"/>
      <c r="C54" s="11"/>
      <c r="D54" s="7" t="s">
        <v>29</v>
      </c>
      <c r="E54" s="43" t="s">
        <v>94</v>
      </c>
      <c r="F54" s="44">
        <v>150</v>
      </c>
      <c r="G54" s="44">
        <v>4.68</v>
      </c>
      <c r="H54" s="44">
        <v>4.21</v>
      </c>
      <c r="I54" s="44">
        <v>25.77</v>
      </c>
      <c r="J54" s="44">
        <v>153.06</v>
      </c>
      <c r="K54" s="45" t="s">
        <v>95</v>
      </c>
    </row>
    <row r="55" spans="1:11" ht="15" x14ac:dyDescent="0.25">
      <c r="A55" s="24"/>
      <c r="B55" s="16"/>
      <c r="C55" s="11"/>
      <c r="D55" s="7" t="s">
        <v>30</v>
      </c>
      <c r="E55" s="43" t="s">
        <v>96</v>
      </c>
      <c r="F55" s="44">
        <v>200</v>
      </c>
      <c r="G55" s="44">
        <v>0.64</v>
      </c>
      <c r="H55" s="44">
        <v>0</v>
      </c>
      <c r="I55" s="44">
        <v>23.58</v>
      </c>
      <c r="J55" s="44">
        <v>92</v>
      </c>
      <c r="K55" s="45" t="s">
        <v>97</v>
      </c>
    </row>
    <row r="56" spans="1:11" ht="15" x14ac:dyDescent="0.25">
      <c r="A56" s="24"/>
      <c r="B56" s="16"/>
      <c r="C56" s="11"/>
      <c r="D56" s="7" t="s">
        <v>31</v>
      </c>
      <c r="E56" s="43" t="s">
        <v>57</v>
      </c>
      <c r="F56" s="44">
        <v>30</v>
      </c>
      <c r="G56" s="44">
        <v>2.2799999999999998</v>
      </c>
      <c r="H56" s="44">
        <v>0.27</v>
      </c>
      <c r="I56" s="44">
        <v>14.91</v>
      </c>
      <c r="J56" s="44">
        <v>67.8</v>
      </c>
      <c r="K56" s="45" t="s">
        <v>58</v>
      </c>
    </row>
    <row r="57" spans="1:11" ht="15" x14ac:dyDescent="0.25">
      <c r="A57" s="24"/>
      <c r="B57" s="16"/>
      <c r="C57" s="11"/>
      <c r="D57" s="7" t="s">
        <v>32</v>
      </c>
      <c r="E57" s="43" t="s">
        <v>59</v>
      </c>
      <c r="F57" s="44">
        <v>25</v>
      </c>
      <c r="G57" s="44">
        <v>1.75</v>
      </c>
      <c r="H57" s="44">
        <v>0.25</v>
      </c>
      <c r="I57" s="44">
        <v>11.25</v>
      </c>
      <c r="J57" s="44">
        <v>51.5</v>
      </c>
      <c r="K57" s="45" t="s">
        <v>45</v>
      </c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5"/>
      <c r="B60" s="18"/>
      <c r="C60" s="8"/>
      <c r="D60" s="19" t="s">
        <v>33</v>
      </c>
      <c r="E60" s="12"/>
      <c r="F60" s="20">
        <f>SUM(F51:F59)</f>
        <v>585</v>
      </c>
      <c r="G60" s="20">
        <f t="shared" ref="G60" si="17">SUM(G51:G59)</f>
        <v>26.87</v>
      </c>
      <c r="H60" s="20">
        <f t="shared" ref="H60" si="18">SUM(H51:H59)</f>
        <v>27.93</v>
      </c>
      <c r="I60" s="20">
        <f t="shared" ref="I60" si="19">SUM(I51:I59)</f>
        <v>105.52</v>
      </c>
      <c r="J60" s="20">
        <f t="shared" ref="J60" si="20">SUM(J51:J59)</f>
        <v>730.27</v>
      </c>
      <c r="K60" s="26"/>
    </row>
    <row r="61" spans="1:11" ht="15.75" customHeight="1" thickBot="1" x14ac:dyDescent="0.25">
      <c r="A61" s="30">
        <f>A43</f>
        <v>1</v>
      </c>
      <c r="B61" s="31">
        <f>B43</f>
        <v>3</v>
      </c>
      <c r="C61" s="49" t="s">
        <v>4</v>
      </c>
      <c r="D61" s="50"/>
      <c r="E61" s="32"/>
      <c r="F61" s="33">
        <f>F50+F60</f>
        <v>930</v>
      </c>
      <c r="G61" s="33">
        <f t="shared" ref="G61" si="21">G50+G60</f>
        <v>54.54</v>
      </c>
      <c r="H61" s="33">
        <f t="shared" ref="H61" si="22">H50+H60</f>
        <v>45.8</v>
      </c>
      <c r="I61" s="33">
        <f t="shared" ref="I61" si="23">I50+I60</f>
        <v>184.87</v>
      </c>
      <c r="J61" s="33">
        <f t="shared" ref="J61" si="24">J50+J60</f>
        <v>1306.48</v>
      </c>
      <c r="K61" s="33"/>
    </row>
    <row r="62" spans="1:11" ht="15" x14ac:dyDescent="0.25">
      <c r="A62" s="21">
        <v>1</v>
      </c>
      <c r="B62" s="22">
        <v>4</v>
      </c>
      <c r="C62" s="23" t="s">
        <v>20</v>
      </c>
      <c r="D62" s="5" t="s">
        <v>26</v>
      </c>
      <c r="E62" s="40" t="s">
        <v>98</v>
      </c>
      <c r="F62" s="41">
        <v>10</v>
      </c>
      <c r="G62" s="41">
        <v>2.3199999999999998</v>
      </c>
      <c r="H62" s="41">
        <v>2.95</v>
      </c>
      <c r="I62" s="41">
        <v>0</v>
      </c>
      <c r="J62" s="41">
        <v>36.4</v>
      </c>
      <c r="K62" s="42" t="s">
        <v>99</v>
      </c>
    </row>
    <row r="63" spans="1:11" ht="15" x14ac:dyDescent="0.25">
      <c r="A63" s="24"/>
      <c r="B63" s="16"/>
      <c r="C63" s="11"/>
      <c r="D63" s="6"/>
      <c r="E63" s="43" t="s">
        <v>62</v>
      </c>
      <c r="F63" s="44">
        <v>10</v>
      </c>
      <c r="G63" s="44">
        <v>0.1</v>
      </c>
      <c r="H63" s="44">
        <v>7.25</v>
      </c>
      <c r="I63" s="44">
        <v>0.14000000000000001</v>
      </c>
      <c r="J63" s="44">
        <v>66.2</v>
      </c>
      <c r="K63" s="45" t="s">
        <v>63</v>
      </c>
    </row>
    <row r="64" spans="1:11" ht="15" x14ac:dyDescent="0.25">
      <c r="A64" s="24"/>
      <c r="B64" s="16"/>
      <c r="C64" s="11"/>
      <c r="D64" s="7" t="s">
        <v>21</v>
      </c>
      <c r="E64" s="43" t="s">
        <v>100</v>
      </c>
      <c r="F64" s="44" t="s">
        <v>40</v>
      </c>
      <c r="G64" s="44">
        <v>7.52</v>
      </c>
      <c r="H64" s="44">
        <v>6.91</v>
      </c>
      <c r="I64" s="44">
        <v>45.11</v>
      </c>
      <c r="J64" s="44">
        <v>262.26</v>
      </c>
      <c r="K64" s="45" t="s">
        <v>101</v>
      </c>
    </row>
    <row r="65" spans="1:11" ht="15" x14ac:dyDescent="0.25">
      <c r="A65" s="24"/>
      <c r="B65" s="16"/>
      <c r="C65" s="11"/>
      <c r="D65" s="7" t="s">
        <v>30</v>
      </c>
      <c r="E65" s="43" t="s">
        <v>42</v>
      </c>
      <c r="F65" s="44">
        <v>200</v>
      </c>
      <c r="G65" s="44">
        <v>1.86</v>
      </c>
      <c r="H65" s="44">
        <v>1.34</v>
      </c>
      <c r="I65" s="44">
        <v>12.5</v>
      </c>
      <c r="J65" s="44">
        <v>66.760000000000005</v>
      </c>
      <c r="K65" s="45" t="s">
        <v>43</v>
      </c>
    </row>
    <row r="66" spans="1:11" ht="15" x14ac:dyDescent="0.25">
      <c r="A66" s="24"/>
      <c r="B66" s="16"/>
      <c r="C66" s="11"/>
      <c r="D66" s="7" t="s">
        <v>31</v>
      </c>
      <c r="E66" s="43" t="s">
        <v>87</v>
      </c>
      <c r="F66" s="44">
        <v>25</v>
      </c>
      <c r="G66" s="44">
        <v>1.9</v>
      </c>
      <c r="H66" s="44">
        <v>0.23</v>
      </c>
      <c r="I66" s="44">
        <v>12.43</v>
      </c>
      <c r="J66" s="44">
        <v>56.5</v>
      </c>
      <c r="K66" s="45" t="s">
        <v>58</v>
      </c>
    </row>
    <row r="67" spans="1:11" ht="15" x14ac:dyDescent="0.25">
      <c r="A67" s="24"/>
      <c r="B67" s="16"/>
      <c r="C67" s="11"/>
      <c r="D67" s="6" t="s">
        <v>32</v>
      </c>
      <c r="E67" s="43" t="s">
        <v>59</v>
      </c>
      <c r="F67" s="44">
        <v>25</v>
      </c>
      <c r="G67" s="44">
        <v>1.75</v>
      </c>
      <c r="H67" s="44">
        <v>0.25</v>
      </c>
      <c r="I67" s="44">
        <v>11.25</v>
      </c>
      <c r="J67" s="44">
        <v>51.5</v>
      </c>
      <c r="K67" s="45" t="s">
        <v>45</v>
      </c>
    </row>
    <row r="68" spans="1:11" ht="15" x14ac:dyDescent="0.25">
      <c r="A68" s="24"/>
      <c r="B68" s="16"/>
      <c r="C68" s="11"/>
      <c r="D68" s="6" t="s">
        <v>24</v>
      </c>
      <c r="E68" s="43" t="s">
        <v>102</v>
      </c>
      <c r="F68" s="44">
        <v>100</v>
      </c>
      <c r="G68" s="44">
        <v>0.4</v>
      </c>
      <c r="H68" s="44">
        <v>0</v>
      </c>
      <c r="I68" s="44">
        <v>11.3</v>
      </c>
      <c r="J68" s="44">
        <v>46</v>
      </c>
      <c r="K68" s="45" t="s">
        <v>47</v>
      </c>
    </row>
    <row r="69" spans="1:11" ht="15" x14ac:dyDescent="0.25">
      <c r="A69" s="25"/>
      <c r="B69" s="18"/>
      <c r="C69" s="8"/>
      <c r="D69" s="19" t="s">
        <v>33</v>
      </c>
      <c r="E69" s="9"/>
      <c r="F69" s="20">
        <f>SUM(F62:F68)</f>
        <v>370</v>
      </c>
      <c r="G69" s="20">
        <f t="shared" ref="G69" si="25">SUM(G62:G68)</f>
        <v>15.85</v>
      </c>
      <c r="H69" s="20">
        <f t="shared" ref="H69" si="26">SUM(H62:H68)</f>
        <v>18.93</v>
      </c>
      <c r="I69" s="20">
        <f t="shared" ref="I69" si="27">SUM(I62:I68)</f>
        <v>92.73</v>
      </c>
      <c r="J69" s="20">
        <f t="shared" ref="J69" si="28">SUM(J62:J68)</f>
        <v>585.62</v>
      </c>
      <c r="K69" s="26"/>
    </row>
    <row r="70" spans="1:11" ht="15" x14ac:dyDescent="0.25">
      <c r="A70" s="27">
        <f>A62</f>
        <v>1</v>
      </c>
      <c r="B70" s="14">
        <f>B62</f>
        <v>4</v>
      </c>
      <c r="C70" s="10" t="s">
        <v>25</v>
      </c>
      <c r="D70" s="7" t="s">
        <v>26</v>
      </c>
      <c r="E70" s="43" t="s">
        <v>103</v>
      </c>
      <c r="F70" s="44">
        <v>60</v>
      </c>
      <c r="G70" s="44">
        <v>0.42</v>
      </c>
      <c r="H70" s="44">
        <v>0.06</v>
      </c>
      <c r="I70" s="44">
        <v>1.5</v>
      </c>
      <c r="J70" s="44">
        <v>8.4</v>
      </c>
      <c r="K70" s="45" t="s">
        <v>104</v>
      </c>
    </row>
    <row r="71" spans="1:11" ht="15" x14ac:dyDescent="0.25">
      <c r="A71" s="24"/>
      <c r="B71" s="16"/>
      <c r="C71" s="11"/>
      <c r="D71" s="7" t="s">
        <v>27</v>
      </c>
      <c r="E71" s="43" t="s">
        <v>105</v>
      </c>
      <c r="F71" s="44">
        <v>250</v>
      </c>
      <c r="G71" s="44">
        <v>2.62</v>
      </c>
      <c r="H71" s="44">
        <v>6.52</v>
      </c>
      <c r="I71" s="44">
        <v>19.13</v>
      </c>
      <c r="J71" s="44">
        <v>144.22</v>
      </c>
      <c r="K71" s="45" t="s">
        <v>106</v>
      </c>
    </row>
    <row r="72" spans="1:11" ht="15" x14ac:dyDescent="0.25">
      <c r="A72" s="24"/>
      <c r="B72" s="16"/>
      <c r="C72" s="11"/>
      <c r="D72" s="7" t="s">
        <v>28</v>
      </c>
      <c r="E72" s="43" t="s">
        <v>107</v>
      </c>
      <c r="F72" s="44">
        <v>90</v>
      </c>
      <c r="G72" s="44">
        <v>18.399999999999999</v>
      </c>
      <c r="H72" s="44">
        <v>13.1</v>
      </c>
      <c r="I72" s="44">
        <v>8.51</v>
      </c>
      <c r="J72" s="44">
        <v>199.66</v>
      </c>
      <c r="K72" s="45" t="s">
        <v>108</v>
      </c>
    </row>
    <row r="73" spans="1:11" ht="15" x14ac:dyDescent="0.25">
      <c r="A73" s="24"/>
      <c r="B73" s="16"/>
      <c r="C73" s="11"/>
      <c r="D73" s="7" t="s">
        <v>29</v>
      </c>
      <c r="E73" s="43" t="s">
        <v>109</v>
      </c>
      <c r="F73" s="44">
        <v>150</v>
      </c>
      <c r="G73" s="44">
        <v>3.19</v>
      </c>
      <c r="H73" s="44">
        <v>3.99</v>
      </c>
      <c r="I73" s="44">
        <v>20.99</v>
      </c>
      <c r="J73" s="44">
        <v>132.76</v>
      </c>
      <c r="K73" s="45" t="s">
        <v>110</v>
      </c>
    </row>
    <row r="74" spans="1:11" ht="15" x14ac:dyDescent="0.25">
      <c r="A74" s="24"/>
      <c r="B74" s="16"/>
      <c r="C74" s="11"/>
      <c r="D74" s="7" t="s">
        <v>30</v>
      </c>
      <c r="E74" s="43" t="s">
        <v>111</v>
      </c>
      <c r="F74" s="44">
        <v>200</v>
      </c>
      <c r="G74" s="44">
        <v>0.36</v>
      </c>
      <c r="H74" s="44">
        <v>0</v>
      </c>
      <c r="I74" s="44">
        <v>23.18</v>
      </c>
      <c r="J74" s="44">
        <v>91.2</v>
      </c>
      <c r="K74" s="45" t="s">
        <v>112</v>
      </c>
    </row>
    <row r="75" spans="1:11" ht="15" x14ac:dyDescent="0.25">
      <c r="A75" s="24"/>
      <c r="B75" s="16"/>
      <c r="C75" s="11"/>
      <c r="D75" s="7" t="s">
        <v>31</v>
      </c>
      <c r="E75" s="43" t="s">
        <v>87</v>
      </c>
      <c r="F75" s="44">
        <v>30</v>
      </c>
      <c r="G75" s="44">
        <v>2.2799999999999998</v>
      </c>
      <c r="H75" s="44">
        <v>0.27</v>
      </c>
      <c r="I75" s="44">
        <v>14.91</v>
      </c>
      <c r="J75" s="44">
        <v>67.8</v>
      </c>
      <c r="K75" s="45" t="s">
        <v>58</v>
      </c>
    </row>
    <row r="76" spans="1:11" ht="15" x14ac:dyDescent="0.25">
      <c r="A76" s="24"/>
      <c r="B76" s="16"/>
      <c r="C76" s="11"/>
      <c r="D76" s="7" t="s">
        <v>32</v>
      </c>
      <c r="E76" s="43" t="s">
        <v>59</v>
      </c>
      <c r="F76" s="44">
        <v>30</v>
      </c>
      <c r="G76" s="44">
        <v>2.1</v>
      </c>
      <c r="H76" s="44">
        <v>0.3</v>
      </c>
      <c r="I76" s="44">
        <v>13.5</v>
      </c>
      <c r="J76" s="44">
        <v>61.8</v>
      </c>
      <c r="K76" s="45" t="s">
        <v>45</v>
      </c>
    </row>
    <row r="77" spans="1:11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5"/>
      <c r="B79" s="18"/>
      <c r="C79" s="8"/>
      <c r="D79" s="19" t="s">
        <v>33</v>
      </c>
      <c r="E79" s="12"/>
      <c r="F79" s="20">
        <f>SUM(F70:F78)</f>
        <v>810</v>
      </c>
      <c r="G79" s="20">
        <f t="shared" ref="G79" si="29">SUM(G70:G78)</f>
        <v>29.37</v>
      </c>
      <c r="H79" s="20">
        <f t="shared" ref="H79" si="30">SUM(H70:H78)</f>
        <v>24.240000000000002</v>
      </c>
      <c r="I79" s="20">
        <f t="shared" ref="I79" si="31">SUM(I70:I78)</f>
        <v>101.72</v>
      </c>
      <c r="J79" s="20">
        <f t="shared" ref="J79" si="32">SUM(J70:J78)</f>
        <v>705.83999999999992</v>
      </c>
      <c r="K79" s="26"/>
    </row>
    <row r="80" spans="1:11" ht="15.75" customHeight="1" thickBot="1" x14ac:dyDescent="0.25">
      <c r="A80" s="30">
        <f>A62</f>
        <v>1</v>
      </c>
      <c r="B80" s="31">
        <f>B62</f>
        <v>4</v>
      </c>
      <c r="C80" s="49" t="s">
        <v>4</v>
      </c>
      <c r="D80" s="50"/>
      <c r="E80" s="32"/>
      <c r="F80" s="33">
        <f>F69+F79</f>
        <v>1180</v>
      </c>
      <c r="G80" s="33">
        <f t="shared" ref="G80" si="33">G69+G79</f>
        <v>45.22</v>
      </c>
      <c r="H80" s="33">
        <f t="shared" ref="H80" si="34">H69+H79</f>
        <v>43.17</v>
      </c>
      <c r="I80" s="33">
        <f t="shared" ref="I80" si="35">I69+I79</f>
        <v>194.45</v>
      </c>
      <c r="J80" s="33">
        <f t="shared" ref="J80" si="36">J69+J79</f>
        <v>1291.46</v>
      </c>
      <c r="K80" s="33"/>
    </row>
    <row r="81" spans="1:11" ht="15" x14ac:dyDescent="0.25">
      <c r="A81" s="21">
        <v>1</v>
      </c>
      <c r="B81" s="22">
        <v>5</v>
      </c>
      <c r="C81" s="23" t="s">
        <v>20</v>
      </c>
      <c r="D81" s="5" t="s">
        <v>21</v>
      </c>
      <c r="E81" s="40" t="s">
        <v>113</v>
      </c>
      <c r="F81" s="41" t="s">
        <v>114</v>
      </c>
      <c r="G81" s="41">
        <v>13.67</v>
      </c>
      <c r="H81" s="41">
        <v>6.19</v>
      </c>
      <c r="I81" s="41">
        <v>28.31</v>
      </c>
      <c r="J81" s="41">
        <v>221.39</v>
      </c>
      <c r="K81" s="42" t="s">
        <v>115</v>
      </c>
    </row>
    <row r="82" spans="1:11" ht="15" x14ac:dyDescent="0.25">
      <c r="A82" s="24"/>
      <c r="B82" s="16"/>
      <c r="C82" s="11"/>
      <c r="D82" s="6" t="s">
        <v>118</v>
      </c>
      <c r="E82" s="43" t="s">
        <v>116</v>
      </c>
      <c r="F82" s="44" t="s">
        <v>119</v>
      </c>
      <c r="G82" s="44">
        <v>7.88</v>
      </c>
      <c r="H82" s="44">
        <v>6.95</v>
      </c>
      <c r="I82" s="44">
        <v>39.54</v>
      </c>
      <c r="J82" s="44">
        <v>218.92</v>
      </c>
      <c r="K82" s="45" t="s">
        <v>120</v>
      </c>
    </row>
    <row r="83" spans="1:11" ht="15" x14ac:dyDescent="0.25">
      <c r="A83" s="24"/>
      <c r="B83" s="16"/>
      <c r="C83" s="11"/>
      <c r="D83" s="7" t="s">
        <v>22</v>
      </c>
      <c r="E83" s="43" t="s">
        <v>66</v>
      </c>
      <c r="F83" s="44">
        <v>200</v>
      </c>
      <c r="G83" s="44">
        <v>3.58</v>
      </c>
      <c r="H83" s="44">
        <v>2.92</v>
      </c>
      <c r="I83" s="44">
        <v>14.76</v>
      </c>
      <c r="J83" s="44">
        <v>99.35</v>
      </c>
      <c r="K83" s="45" t="s">
        <v>67</v>
      </c>
    </row>
    <row r="84" spans="1:11" ht="15" x14ac:dyDescent="0.25">
      <c r="A84" s="24"/>
      <c r="B84" s="16"/>
      <c r="C84" s="11"/>
      <c r="D84" s="7" t="s">
        <v>23</v>
      </c>
      <c r="E84" s="43" t="s">
        <v>57</v>
      </c>
      <c r="F84" s="44">
        <v>20</v>
      </c>
      <c r="G84" s="44">
        <v>1.52</v>
      </c>
      <c r="H84" s="44">
        <v>0.18</v>
      </c>
      <c r="I84" s="44">
        <v>9.94</v>
      </c>
      <c r="J84" s="44">
        <v>45.2</v>
      </c>
      <c r="K84" s="45" t="s">
        <v>58</v>
      </c>
    </row>
    <row r="85" spans="1:11" ht="15" x14ac:dyDescent="0.25">
      <c r="A85" s="24"/>
      <c r="B85" s="16"/>
      <c r="C85" s="11"/>
      <c r="D85" s="7" t="s">
        <v>24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5"/>
      <c r="B88" s="18"/>
      <c r="C88" s="8"/>
      <c r="D88" s="19" t="s">
        <v>33</v>
      </c>
      <c r="E88" s="9"/>
      <c r="F88" s="20">
        <f>SUM(F81:F87)</f>
        <v>220</v>
      </c>
      <c r="G88" s="20">
        <f t="shared" ref="G88" si="37">SUM(G81:G87)</f>
        <v>26.650000000000002</v>
      </c>
      <c r="H88" s="20">
        <f t="shared" ref="H88" si="38">SUM(H81:H87)</f>
        <v>16.240000000000002</v>
      </c>
      <c r="I88" s="20">
        <f t="shared" ref="I88" si="39">SUM(I81:I87)</f>
        <v>92.55</v>
      </c>
      <c r="J88" s="20">
        <f t="shared" ref="J88" si="40">SUM(J81:J87)</f>
        <v>584.86</v>
      </c>
      <c r="K88" s="26"/>
    </row>
    <row r="89" spans="1:11" ht="15" x14ac:dyDescent="0.25">
      <c r="A89" s="27">
        <f>A81</f>
        <v>1</v>
      </c>
      <c r="B89" s="14">
        <f>B81</f>
        <v>5</v>
      </c>
      <c r="C89" s="10" t="s">
        <v>25</v>
      </c>
      <c r="D89" s="7" t="s">
        <v>26</v>
      </c>
      <c r="E89" s="43" t="s">
        <v>121</v>
      </c>
      <c r="F89" s="44">
        <v>60</v>
      </c>
      <c r="G89" s="44">
        <v>0.86</v>
      </c>
      <c r="H89" s="44">
        <v>3.62</v>
      </c>
      <c r="I89" s="44">
        <v>5.07</v>
      </c>
      <c r="J89" s="44">
        <v>55.35</v>
      </c>
      <c r="K89" s="45" t="s">
        <v>122</v>
      </c>
    </row>
    <row r="90" spans="1:11" ht="15" x14ac:dyDescent="0.25">
      <c r="A90" s="24"/>
      <c r="B90" s="16"/>
      <c r="C90" s="11"/>
      <c r="D90" s="7" t="s">
        <v>27</v>
      </c>
      <c r="E90" s="43" t="s">
        <v>123</v>
      </c>
      <c r="F90" s="44" t="s">
        <v>55</v>
      </c>
      <c r="G90" s="44">
        <v>3.67</v>
      </c>
      <c r="H90" s="44">
        <v>4</v>
      </c>
      <c r="I90" s="44">
        <v>19.100000000000001</v>
      </c>
      <c r="J90" s="44">
        <v>124.57</v>
      </c>
      <c r="K90" s="45" t="s">
        <v>124</v>
      </c>
    </row>
    <row r="91" spans="1:11" ht="15" x14ac:dyDescent="0.25">
      <c r="A91" s="24"/>
      <c r="B91" s="16"/>
      <c r="C91" s="11"/>
      <c r="D91" s="7" t="s">
        <v>28</v>
      </c>
      <c r="E91" s="43" t="s">
        <v>125</v>
      </c>
      <c r="F91" s="44">
        <v>90</v>
      </c>
      <c r="G91" s="44">
        <v>13.39</v>
      </c>
      <c r="H91" s="44">
        <v>15.64</v>
      </c>
      <c r="I91" s="44">
        <v>13.4</v>
      </c>
      <c r="J91" s="44">
        <v>216.97</v>
      </c>
      <c r="K91" s="45" t="s">
        <v>126</v>
      </c>
    </row>
    <row r="92" spans="1:11" ht="15" x14ac:dyDescent="0.25">
      <c r="A92" s="24"/>
      <c r="B92" s="16"/>
      <c r="C92" s="11"/>
      <c r="D92" s="7" t="s">
        <v>29</v>
      </c>
      <c r="E92" s="43" t="s">
        <v>127</v>
      </c>
      <c r="F92" s="44">
        <v>150</v>
      </c>
      <c r="G92" s="44">
        <v>4.6399999999999997</v>
      </c>
      <c r="H92" s="44">
        <v>4.75</v>
      </c>
      <c r="I92" s="44">
        <v>24.83</v>
      </c>
      <c r="J92" s="44">
        <v>154.51</v>
      </c>
      <c r="K92" s="45" t="s">
        <v>95</v>
      </c>
    </row>
    <row r="93" spans="1:11" ht="15" x14ac:dyDescent="0.25">
      <c r="A93" s="24"/>
      <c r="B93" s="16"/>
      <c r="C93" s="11"/>
      <c r="D93" s="7" t="s">
        <v>30</v>
      </c>
      <c r="E93" s="43" t="s">
        <v>54</v>
      </c>
      <c r="F93" s="44" t="s">
        <v>55</v>
      </c>
      <c r="G93" s="44">
        <v>0</v>
      </c>
      <c r="H93" s="44">
        <v>0</v>
      </c>
      <c r="I93" s="44">
        <v>9.98</v>
      </c>
      <c r="J93" s="44">
        <v>37.42</v>
      </c>
      <c r="K93" s="45" t="s">
        <v>56</v>
      </c>
    </row>
    <row r="94" spans="1:11" ht="15" x14ac:dyDescent="0.25">
      <c r="A94" s="24"/>
      <c r="B94" s="16"/>
      <c r="C94" s="11"/>
      <c r="D94" s="7" t="s">
        <v>31</v>
      </c>
      <c r="E94" s="43" t="s">
        <v>57</v>
      </c>
      <c r="F94" s="44">
        <v>30</v>
      </c>
      <c r="G94" s="44">
        <v>2.2799999999999998</v>
      </c>
      <c r="H94" s="44">
        <v>0.27</v>
      </c>
      <c r="I94" s="44">
        <v>14.91</v>
      </c>
      <c r="J94" s="44">
        <v>67.8</v>
      </c>
      <c r="K94" s="45" t="s">
        <v>58</v>
      </c>
    </row>
    <row r="95" spans="1:11" ht="15" x14ac:dyDescent="0.25">
      <c r="A95" s="24"/>
      <c r="B95" s="16"/>
      <c r="C95" s="11"/>
      <c r="D95" s="7" t="s">
        <v>32</v>
      </c>
      <c r="E95" s="43" t="s">
        <v>59</v>
      </c>
      <c r="F95" s="44">
        <v>30</v>
      </c>
      <c r="G95" s="44">
        <v>2.1</v>
      </c>
      <c r="H95" s="44">
        <v>0.3</v>
      </c>
      <c r="I95" s="44">
        <v>13.5</v>
      </c>
      <c r="J95" s="44">
        <v>61.8</v>
      </c>
      <c r="K95" s="45" t="s">
        <v>45</v>
      </c>
    </row>
    <row r="96" spans="1:11" ht="15" x14ac:dyDescent="0.2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5"/>
      <c r="B98" s="18"/>
      <c r="C98" s="8"/>
      <c r="D98" s="19" t="s">
        <v>33</v>
      </c>
      <c r="E98" s="12"/>
      <c r="F98" s="20">
        <f>SUM(F89:F97)</f>
        <v>360</v>
      </c>
      <c r="G98" s="20">
        <f t="shared" ref="G98" si="41">SUM(G89:G97)</f>
        <v>26.940000000000005</v>
      </c>
      <c r="H98" s="20">
        <f t="shared" ref="H98" si="42">SUM(H89:H97)</f>
        <v>28.580000000000002</v>
      </c>
      <c r="I98" s="20">
        <f t="shared" ref="I98" si="43">SUM(I89:I97)</f>
        <v>100.78999999999999</v>
      </c>
      <c r="J98" s="20">
        <f t="shared" ref="J98" si="44">SUM(J89:J97)</f>
        <v>718.41999999999985</v>
      </c>
      <c r="K98" s="26"/>
    </row>
    <row r="99" spans="1:11" ht="15.75" customHeight="1" thickBot="1" x14ac:dyDescent="0.25">
      <c r="A99" s="30">
        <f>A81</f>
        <v>1</v>
      </c>
      <c r="B99" s="31">
        <f>B81</f>
        <v>5</v>
      </c>
      <c r="C99" s="49" t="s">
        <v>4</v>
      </c>
      <c r="D99" s="50"/>
      <c r="E99" s="32"/>
      <c r="F99" s="33">
        <f>F88+F98</f>
        <v>580</v>
      </c>
      <c r="G99" s="33">
        <f t="shared" ref="G99" si="45">G88+G98</f>
        <v>53.59</v>
      </c>
      <c r="H99" s="33">
        <f t="shared" ref="H99" si="46">H88+H98</f>
        <v>44.820000000000007</v>
      </c>
      <c r="I99" s="33">
        <f t="shared" ref="I99" si="47">I88+I98</f>
        <v>193.33999999999997</v>
      </c>
      <c r="J99" s="33">
        <f t="shared" ref="J99" si="48">J88+J98</f>
        <v>1303.2799999999997</v>
      </c>
      <c r="K99" s="33"/>
    </row>
    <row r="100" spans="1:11" ht="15" x14ac:dyDescent="0.25">
      <c r="A100" s="21">
        <v>2</v>
      </c>
      <c r="B100" s="22">
        <v>1</v>
      </c>
      <c r="C100" s="23" t="s">
        <v>20</v>
      </c>
      <c r="D100" s="5" t="s">
        <v>26</v>
      </c>
      <c r="E100" s="40" t="s">
        <v>98</v>
      </c>
      <c r="F100" s="41">
        <v>20</v>
      </c>
      <c r="G100" s="41">
        <v>4.6399999999999997</v>
      </c>
      <c r="H100" s="41">
        <v>5.9</v>
      </c>
      <c r="I100" s="41">
        <v>0</v>
      </c>
      <c r="J100" s="41">
        <v>72.8</v>
      </c>
      <c r="K100" s="42" t="s">
        <v>99</v>
      </c>
    </row>
    <row r="101" spans="1:11" ht="15" x14ac:dyDescent="0.25">
      <c r="A101" s="24"/>
      <c r="B101" s="16"/>
      <c r="C101" s="11"/>
      <c r="D101" s="6" t="s">
        <v>21</v>
      </c>
      <c r="E101" s="43" t="s">
        <v>128</v>
      </c>
      <c r="F101" s="44">
        <v>80</v>
      </c>
      <c r="G101" s="44">
        <v>7.2</v>
      </c>
      <c r="H101" s="44">
        <v>12.08</v>
      </c>
      <c r="I101" s="44">
        <v>1.82</v>
      </c>
      <c r="J101" s="44">
        <v>144.72999999999999</v>
      </c>
      <c r="K101" s="45" t="s">
        <v>129</v>
      </c>
    </row>
    <row r="102" spans="1:11" ht="15" x14ac:dyDescent="0.25">
      <c r="A102" s="24"/>
      <c r="B102" s="16"/>
      <c r="C102" s="11"/>
      <c r="D102" s="7" t="s">
        <v>21</v>
      </c>
      <c r="E102" s="43" t="s">
        <v>83</v>
      </c>
      <c r="F102" s="44" t="s">
        <v>130</v>
      </c>
      <c r="G102" s="44">
        <v>6.71</v>
      </c>
      <c r="H102" s="44">
        <v>6.51</v>
      </c>
      <c r="I102" s="44">
        <v>33.93</v>
      </c>
      <c r="J102" s="44">
        <v>213.34</v>
      </c>
      <c r="K102" s="45" t="s">
        <v>120</v>
      </c>
    </row>
    <row r="103" spans="1:11" ht="15" x14ac:dyDescent="0.25">
      <c r="A103" s="24"/>
      <c r="B103" s="16"/>
      <c r="C103" s="11"/>
      <c r="D103" s="7" t="s">
        <v>30</v>
      </c>
      <c r="E103" s="43" t="s">
        <v>131</v>
      </c>
      <c r="F103" s="44">
        <v>200</v>
      </c>
      <c r="G103" s="44">
        <v>1.86</v>
      </c>
      <c r="H103" s="44">
        <v>1.34</v>
      </c>
      <c r="I103" s="44">
        <v>12.5</v>
      </c>
      <c r="J103" s="44">
        <v>66.760000000000005</v>
      </c>
      <c r="K103" s="45" t="s">
        <v>43</v>
      </c>
    </row>
    <row r="104" spans="1:11" ht="15" x14ac:dyDescent="0.25">
      <c r="A104" s="24"/>
      <c r="B104" s="16"/>
      <c r="C104" s="11"/>
      <c r="D104" s="7" t="s">
        <v>31</v>
      </c>
      <c r="E104" s="43" t="s">
        <v>57</v>
      </c>
      <c r="F104" s="44">
        <v>20</v>
      </c>
      <c r="G104" s="44">
        <v>1.52</v>
      </c>
      <c r="H104" s="44">
        <v>0.18</v>
      </c>
      <c r="I104" s="44">
        <v>9.94</v>
      </c>
      <c r="J104" s="44">
        <v>45.2</v>
      </c>
      <c r="K104" s="45" t="s">
        <v>58</v>
      </c>
    </row>
    <row r="105" spans="1:11" ht="15" x14ac:dyDescent="0.25">
      <c r="A105" s="24"/>
      <c r="B105" s="16"/>
      <c r="C105" s="11"/>
      <c r="D105" s="6" t="s">
        <v>32</v>
      </c>
      <c r="E105" s="43" t="s">
        <v>59</v>
      </c>
      <c r="F105" s="44">
        <v>20</v>
      </c>
      <c r="G105" s="44">
        <v>1.4</v>
      </c>
      <c r="H105" s="44">
        <v>0.2</v>
      </c>
      <c r="I105" s="44">
        <v>9</v>
      </c>
      <c r="J105" s="44">
        <v>41.2</v>
      </c>
      <c r="K105" s="45" t="s">
        <v>45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5"/>
      <c r="B107" s="18"/>
      <c r="C107" s="8"/>
      <c r="D107" s="19" t="s">
        <v>33</v>
      </c>
      <c r="E107" s="9"/>
      <c r="F107" s="20">
        <f>SUM(F100:F106)</f>
        <v>340</v>
      </c>
      <c r="G107" s="20">
        <f t="shared" ref="G107:J107" si="49">SUM(G100:G106)</f>
        <v>23.33</v>
      </c>
      <c r="H107" s="20">
        <f t="shared" si="49"/>
        <v>26.21</v>
      </c>
      <c r="I107" s="20">
        <f t="shared" si="49"/>
        <v>67.19</v>
      </c>
      <c r="J107" s="20">
        <f t="shared" si="49"/>
        <v>584.03000000000009</v>
      </c>
      <c r="K107" s="26"/>
    </row>
    <row r="108" spans="1:11" ht="15" x14ac:dyDescent="0.25">
      <c r="A108" s="27">
        <f>A100</f>
        <v>2</v>
      </c>
      <c r="B108" s="14">
        <f>B100</f>
        <v>1</v>
      </c>
      <c r="C108" s="10" t="s">
        <v>25</v>
      </c>
      <c r="D108" s="7" t="s">
        <v>26</v>
      </c>
      <c r="E108" s="43" t="s">
        <v>48</v>
      </c>
      <c r="F108" s="44">
        <v>60</v>
      </c>
      <c r="G108" s="44">
        <v>0.99</v>
      </c>
      <c r="H108" s="44">
        <v>3.04</v>
      </c>
      <c r="I108" s="44">
        <v>6.1</v>
      </c>
      <c r="J108" s="44">
        <v>54.45</v>
      </c>
      <c r="K108" s="45" t="s">
        <v>49</v>
      </c>
    </row>
    <row r="109" spans="1:11" ht="15" x14ac:dyDescent="0.25">
      <c r="A109" s="24"/>
      <c r="B109" s="16"/>
      <c r="C109" s="11"/>
      <c r="D109" s="7" t="s">
        <v>27</v>
      </c>
      <c r="E109" s="43" t="s">
        <v>132</v>
      </c>
      <c r="F109" s="44">
        <v>200</v>
      </c>
      <c r="G109" s="44">
        <v>6.72</v>
      </c>
      <c r="H109" s="44">
        <v>3.37</v>
      </c>
      <c r="I109" s="44">
        <v>17.53</v>
      </c>
      <c r="J109" s="44">
        <v>123.55</v>
      </c>
      <c r="K109" s="45" t="s">
        <v>84</v>
      </c>
    </row>
    <row r="110" spans="1:11" ht="15" x14ac:dyDescent="0.25">
      <c r="A110" s="24"/>
      <c r="B110" s="16"/>
      <c r="C110" s="11"/>
      <c r="D110" s="7" t="s">
        <v>28</v>
      </c>
      <c r="E110" s="43" t="s">
        <v>52</v>
      </c>
      <c r="F110" s="44">
        <v>200</v>
      </c>
      <c r="G110" s="44">
        <v>22.38</v>
      </c>
      <c r="H110" s="44">
        <v>16.309999999999999</v>
      </c>
      <c r="I110" s="44">
        <v>51.83</v>
      </c>
      <c r="J110" s="44">
        <v>432.77</v>
      </c>
      <c r="K110" s="45" t="s">
        <v>53</v>
      </c>
    </row>
    <row r="111" spans="1:11" ht="15" x14ac:dyDescent="0.25">
      <c r="A111" s="24"/>
      <c r="B111" s="16"/>
      <c r="C111" s="11"/>
      <c r="D111" s="7" t="s">
        <v>30</v>
      </c>
      <c r="E111" s="43" t="s">
        <v>54</v>
      </c>
      <c r="F111" s="44" t="s">
        <v>55</v>
      </c>
      <c r="G111" s="44">
        <v>0</v>
      </c>
      <c r="H111" s="44">
        <v>0</v>
      </c>
      <c r="I111" s="44">
        <v>9.98</v>
      </c>
      <c r="J111" s="44">
        <v>37.42</v>
      </c>
      <c r="K111" s="45" t="s">
        <v>56</v>
      </c>
    </row>
    <row r="112" spans="1:11" ht="15" x14ac:dyDescent="0.25">
      <c r="A112" s="24"/>
      <c r="B112" s="16"/>
      <c r="C112" s="11"/>
      <c r="D112" s="7" t="s">
        <v>31</v>
      </c>
      <c r="E112" s="43" t="s">
        <v>87</v>
      </c>
      <c r="F112" s="44">
        <v>30</v>
      </c>
      <c r="G112" s="44">
        <v>2.2799999999999998</v>
      </c>
      <c r="H112" s="44">
        <v>0.27</v>
      </c>
      <c r="I112" s="44">
        <v>14.91</v>
      </c>
      <c r="J112" s="44">
        <v>67.8</v>
      </c>
      <c r="K112" s="45" t="s">
        <v>58</v>
      </c>
    </row>
    <row r="113" spans="1:11" ht="15" x14ac:dyDescent="0.25">
      <c r="A113" s="24"/>
      <c r="B113" s="16"/>
      <c r="C113" s="11"/>
      <c r="D113" s="7" t="s">
        <v>32</v>
      </c>
      <c r="E113" s="43" t="s">
        <v>44</v>
      </c>
      <c r="F113" s="44">
        <v>25</v>
      </c>
      <c r="G113" s="44">
        <v>1.75</v>
      </c>
      <c r="H113" s="44">
        <v>0.25</v>
      </c>
      <c r="I113" s="44">
        <v>11.25</v>
      </c>
      <c r="J113" s="44">
        <v>51.5</v>
      </c>
      <c r="K113" s="45" t="s">
        <v>45</v>
      </c>
    </row>
    <row r="114" spans="1:11" ht="15" x14ac:dyDescent="0.2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5"/>
      <c r="B116" s="18"/>
      <c r="C116" s="8"/>
      <c r="D116" s="19" t="s">
        <v>33</v>
      </c>
      <c r="E116" s="12"/>
      <c r="F116" s="20">
        <f>SUM(F108:F115)</f>
        <v>515</v>
      </c>
      <c r="G116" s="20">
        <f>SUM(G108:G115)</f>
        <v>34.119999999999997</v>
      </c>
      <c r="H116" s="20">
        <f>SUM(H108:H115)</f>
        <v>23.24</v>
      </c>
      <c r="I116" s="20">
        <f>SUM(I108:I115)</f>
        <v>111.60000000000001</v>
      </c>
      <c r="J116" s="20">
        <f>SUM(J108:J115)</f>
        <v>767.4899999999999</v>
      </c>
      <c r="K116" s="26"/>
    </row>
    <row r="117" spans="1:11" ht="15.75" thickBot="1" x14ac:dyDescent="0.25">
      <c r="A117" s="30">
        <f>A100</f>
        <v>2</v>
      </c>
      <c r="B117" s="31">
        <f>B100</f>
        <v>1</v>
      </c>
      <c r="C117" s="49" t="s">
        <v>4</v>
      </c>
      <c r="D117" s="50"/>
      <c r="E117" s="32"/>
      <c r="F117" s="33">
        <f>F107+F116</f>
        <v>855</v>
      </c>
      <c r="G117" s="33">
        <f>G107+G116</f>
        <v>57.449999999999996</v>
      </c>
      <c r="H117" s="33">
        <f>H107+H116</f>
        <v>49.45</v>
      </c>
      <c r="I117" s="33">
        <f>I107+I116</f>
        <v>178.79000000000002</v>
      </c>
      <c r="J117" s="33">
        <f>J107+J116</f>
        <v>1351.52</v>
      </c>
      <c r="K117" s="33"/>
    </row>
    <row r="118" spans="1:11" ht="15" x14ac:dyDescent="0.25">
      <c r="A118" s="15">
        <v>2</v>
      </c>
      <c r="B118" s="16">
        <v>2</v>
      </c>
      <c r="C118" s="23" t="s">
        <v>20</v>
      </c>
      <c r="D118" s="5" t="s">
        <v>21</v>
      </c>
      <c r="E118" s="40" t="s">
        <v>133</v>
      </c>
      <c r="F118" s="41">
        <v>75</v>
      </c>
      <c r="G118" s="41">
        <v>12.27</v>
      </c>
      <c r="H118" s="41">
        <v>4.8600000000000003</v>
      </c>
      <c r="I118" s="41">
        <v>17.22</v>
      </c>
      <c r="J118" s="41">
        <v>158.94</v>
      </c>
      <c r="K118" s="42" t="s">
        <v>115</v>
      </c>
    </row>
    <row r="119" spans="1:11" ht="15" x14ac:dyDescent="0.25">
      <c r="A119" s="15"/>
      <c r="B119" s="16"/>
      <c r="C119" s="11"/>
      <c r="D119" s="6"/>
      <c r="E119" s="43" t="s">
        <v>134</v>
      </c>
      <c r="F119" s="44">
        <v>15</v>
      </c>
      <c r="G119" s="44">
        <v>1.08</v>
      </c>
      <c r="H119" s="44">
        <v>1.28</v>
      </c>
      <c r="I119" s="44">
        <v>8.33</v>
      </c>
      <c r="J119" s="44">
        <v>49.2</v>
      </c>
      <c r="K119" s="45" t="s">
        <v>82</v>
      </c>
    </row>
    <row r="120" spans="1:11" ht="15" x14ac:dyDescent="0.25">
      <c r="A120" s="15"/>
      <c r="B120" s="16"/>
      <c r="C120" s="11"/>
      <c r="D120" s="7"/>
      <c r="E120" s="43" t="s">
        <v>62</v>
      </c>
      <c r="F120" s="44">
        <v>10</v>
      </c>
      <c r="G120" s="44">
        <v>0.1</v>
      </c>
      <c r="H120" s="44">
        <v>7.25</v>
      </c>
      <c r="I120" s="44">
        <v>0.14000000000000001</v>
      </c>
      <c r="J120" s="44">
        <v>66.2</v>
      </c>
      <c r="K120" s="45" t="s">
        <v>63</v>
      </c>
    </row>
    <row r="121" spans="1:11" ht="15" x14ac:dyDescent="0.25">
      <c r="A121" s="15"/>
      <c r="B121" s="16"/>
      <c r="C121" s="11"/>
      <c r="D121" s="7" t="s">
        <v>21</v>
      </c>
      <c r="E121" s="43" t="s">
        <v>39</v>
      </c>
      <c r="F121" s="44">
        <v>150</v>
      </c>
      <c r="G121" s="44">
        <v>4.8499999999999996</v>
      </c>
      <c r="H121" s="44">
        <v>4.97</v>
      </c>
      <c r="I121" s="44">
        <v>23.91</v>
      </c>
      <c r="J121" s="44">
        <v>158.69999999999999</v>
      </c>
      <c r="K121" s="45" t="s">
        <v>41</v>
      </c>
    </row>
    <row r="122" spans="1:11" ht="15" x14ac:dyDescent="0.25">
      <c r="A122" s="15"/>
      <c r="B122" s="16"/>
      <c r="C122" s="11"/>
      <c r="D122" s="7" t="s">
        <v>30</v>
      </c>
      <c r="E122" s="43" t="s">
        <v>85</v>
      </c>
      <c r="F122" s="44">
        <v>200</v>
      </c>
      <c r="G122" s="44">
        <v>7.0000000000000007E-2</v>
      </c>
      <c r="H122" s="44">
        <v>0.01</v>
      </c>
      <c r="I122" s="44">
        <v>10.199999999999999</v>
      </c>
      <c r="J122" s="44">
        <v>39.869999999999997</v>
      </c>
      <c r="K122" s="45" t="s">
        <v>86</v>
      </c>
    </row>
    <row r="123" spans="1:11" ht="15" x14ac:dyDescent="0.25">
      <c r="A123" s="15"/>
      <c r="B123" s="16"/>
      <c r="C123" s="11"/>
      <c r="D123" s="6" t="s">
        <v>31</v>
      </c>
      <c r="E123" s="43" t="s">
        <v>57</v>
      </c>
      <c r="F123" s="44">
        <v>25</v>
      </c>
      <c r="G123" s="44">
        <v>1.9</v>
      </c>
      <c r="H123" s="44">
        <v>0.23</v>
      </c>
      <c r="I123" s="44">
        <v>12.43</v>
      </c>
      <c r="J123" s="44">
        <v>56.5</v>
      </c>
      <c r="K123" s="45" t="s">
        <v>58</v>
      </c>
    </row>
    <row r="124" spans="1:11" ht="15" x14ac:dyDescent="0.25">
      <c r="A124" s="15"/>
      <c r="B124" s="16"/>
      <c r="C124" s="11"/>
      <c r="D124" s="6" t="s">
        <v>32</v>
      </c>
      <c r="E124" s="43" t="s">
        <v>44</v>
      </c>
      <c r="F124" s="44">
        <v>25</v>
      </c>
      <c r="G124" s="44">
        <v>1.75</v>
      </c>
      <c r="H124" s="44">
        <v>0.25</v>
      </c>
      <c r="I124" s="44">
        <v>11.25</v>
      </c>
      <c r="J124" s="44">
        <v>51.5</v>
      </c>
      <c r="K124" s="45" t="s">
        <v>45</v>
      </c>
    </row>
    <row r="125" spans="1:11" ht="15" x14ac:dyDescent="0.25">
      <c r="A125" s="17"/>
      <c r="B125" s="18"/>
      <c r="C125" s="8"/>
      <c r="D125" s="19" t="s">
        <v>33</v>
      </c>
      <c r="E125" s="9"/>
      <c r="F125" s="20">
        <f>SUM(F118:F124)</f>
        <v>500</v>
      </c>
      <c r="G125" s="20">
        <f t="shared" ref="G125:J125" si="50">SUM(G118:G124)</f>
        <v>22.019999999999996</v>
      </c>
      <c r="H125" s="20">
        <f t="shared" si="50"/>
        <v>18.850000000000001</v>
      </c>
      <c r="I125" s="20">
        <f t="shared" si="50"/>
        <v>83.47999999999999</v>
      </c>
      <c r="J125" s="20">
        <f t="shared" si="50"/>
        <v>580.91</v>
      </c>
      <c r="K125" s="26"/>
    </row>
    <row r="126" spans="1:11" ht="15" x14ac:dyDescent="0.25">
      <c r="A126" s="14">
        <f>A118</f>
        <v>2</v>
      </c>
      <c r="B126" s="14">
        <f>B118</f>
        <v>2</v>
      </c>
      <c r="C126" s="10" t="s">
        <v>25</v>
      </c>
      <c r="D126" s="7" t="s">
        <v>26</v>
      </c>
      <c r="E126" s="43" t="s">
        <v>135</v>
      </c>
      <c r="F126" s="44">
        <v>60</v>
      </c>
      <c r="G126" s="44">
        <v>0.62</v>
      </c>
      <c r="H126" s="44">
        <v>5.99</v>
      </c>
      <c r="I126" s="44">
        <v>9.3000000000000007</v>
      </c>
      <c r="J126" s="44">
        <v>93.18</v>
      </c>
      <c r="K126" s="45" t="s">
        <v>136</v>
      </c>
    </row>
    <row r="127" spans="1:11" ht="15" x14ac:dyDescent="0.25">
      <c r="A127" s="15"/>
      <c r="B127" s="16"/>
      <c r="C127" s="11"/>
      <c r="D127" s="7" t="s">
        <v>27</v>
      </c>
      <c r="E127" s="43" t="s">
        <v>137</v>
      </c>
      <c r="F127" s="44" t="s">
        <v>71</v>
      </c>
      <c r="G127" s="44">
        <v>1.69</v>
      </c>
      <c r="H127" s="44">
        <v>5.36</v>
      </c>
      <c r="I127" s="44">
        <v>9.14</v>
      </c>
      <c r="J127" s="44">
        <v>91.95</v>
      </c>
      <c r="K127" s="45" t="s">
        <v>138</v>
      </c>
    </row>
    <row r="128" spans="1:11" ht="15" x14ac:dyDescent="0.25">
      <c r="A128" s="15"/>
      <c r="B128" s="16"/>
      <c r="C128" s="11"/>
      <c r="D128" s="7" t="s">
        <v>28</v>
      </c>
      <c r="E128" s="43" t="s">
        <v>139</v>
      </c>
      <c r="F128" s="44">
        <v>90</v>
      </c>
      <c r="G128" s="44">
        <v>13.8</v>
      </c>
      <c r="H128" s="44">
        <v>9.0399999999999991</v>
      </c>
      <c r="I128" s="44">
        <v>7.23</v>
      </c>
      <c r="J128" s="44">
        <v>161.53</v>
      </c>
      <c r="K128" s="45" t="s">
        <v>140</v>
      </c>
    </row>
    <row r="129" spans="1:11" ht="15" x14ac:dyDescent="0.25">
      <c r="A129" s="15"/>
      <c r="B129" s="16"/>
      <c r="C129" s="11"/>
      <c r="D129" s="7" t="s">
        <v>29</v>
      </c>
      <c r="E129" s="43" t="s">
        <v>75</v>
      </c>
      <c r="F129" s="44">
        <v>150</v>
      </c>
      <c r="G129" s="44">
        <v>5.36</v>
      </c>
      <c r="H129" s="44">
        <v>4.2699999999999996</v>
      </c>
      <c r="I129" s="44">
        <v>38.43</v>
      </c>
      <c r="J129" s="44">
        <v>204.08</v>
      </c>
      <c r="K129" s="45" t="s">
        <v>76</v>
      </c>
    </row>
    <row r="130" spans="1:11" ht="15" x14ac:dyDescent="0.25">
      <c r="A130" s="15"/>
      <c r="B130" s="16"/>
      <c r="C130" s="11"/>
      <c r="D130" s="7" t="s">
        <v>30</v>
      </c>
      <c r="E130" s="43" t="s">
        <v>111</v>
      </c>
      <c r="F130" s="44">
        <v>200</v>
      </c>
      <c r="G130" s="44">
        <v>0.36</v>
      </c>
      <c r="H130" s="44">
        <v>0</v>
      </c>
      <c r="I130" s="44">
        <v>23.18</v>
      </c>
      <c r="J130" s="44">
        <v>91.2</v>
      </c>
      <c r="K130" s="45" t="s">
        <v>112</v>
      </c>
    </row>
    <row r="131" spans="1:11" ht="15" x14ac:dyDescent="0.25">
      <c r="A131" s="15"/>
      <c r="B131" s="16"/>
      <c r="C131" s="11"/>
      <c r="D131" s="7" t="s">
        <v>31</v>
      </c>
      <c r="E131" s="43" t="s">
        <v>87</v>
      </c>
      <c r="F131" s="44">
        <v>25</v>
      </c>
      <c r="G131" s="44">
        <v>1.9</v>
      </c>
      <c r="H131" s="44">
        <v>0.23</v>
      </c>
      <c r="I131" s="44">
        <v>12.43</v>
      </c>
      <c r="J131" s="44">
        <v>56.5</v>
      </c>
      <c r="K131" s="45" t="s">
        <v>58</v>
      </c>
    </row>
    <row r="132" spans="1:11" ht="15" x14ac:dyDescent="0.25">
      <c r="A132" s="15"/>
      <c r="B132" s="16"/>
      <c r="C132" s="11"/>
      <c r="D132" s="7" t="s">
        <v>32</v>
      </c>
      <c r="E132" s="43" t="s">
        <v>44</v>
      </c>
      <c r="F132" s="44">
        <v>20</v>
      </c>
      <c r="G132" s="44">
        <v>1.4</v>
      </c>
      <c r="H132" s="44">
        <v>0.2</v>
      </c>
      <c r="I132" s="44">
        <v>9</v>
      </c>
      <c r="J132" s="44">
        <v>41.2</v>
      </c>
      <c r="K132" s="45" t="s">
        <v>45</v>
      </c>
    </row>
    <row r="133" spans="1:11" ht="15" x14ac:dyDescent="0.2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7"/>
      <c r="B135" s="18"/>
      <c r="C135" s="8"/>
      <c r="D135" s="19" t="s">
        <v>33</v>
      </c>
      <c r="E135" s="12"/>
      <c r="F135" s="20">
        <f>SUM(F126:F134)</f>
        <v>545</v>
      </c>
      <c r="G135" s="20">
        <f t="shared" ref="G135:J135" si="51">SUM(G126:G134)</f>
        <v>25.129999999999995</v>
      </c>
      <c r="H135" s="20">
        <f t="shared" si="51"/>
        <v>25.09</v>
      </c>
      <c r="I135" s="20">
        <f t="shared" si="51"/>
        <v>108.71000000000001</v>
      </c>
      <c r="J135" s="20">
        <f t="shared" si="51"/>
        <v>739.6400000000001</v>
      </c>
      <c r="K135" s="26"/>
    </row>
    <row r="136" spans="1:11" ht="15.75" thickBot="1" x14ac:dyDescent="0.25">
      <c r="A136" s="34">
        <f>A118</f>
        <v>2</v>
      </c>
      <c r="B136" s="34">
        <f>B118</f>
        <v>2</v>
      </c>
      <c r="C136" s="49" t="s">
        <v>4</v>
      </c>
      <c r="D136" s="50"/>
      <c r="E136" s="32"/>
      <c r="F136" s="33">
        <f>F125+F135</f>
        <v>1045</v>
      </c>
      <c r="G136" s="33">
        <f t="shared" ref="G136" si="52">G125+G135</f>
        <v>47.149999999999991</v>
      </c>
      <c r="H136" s="33">
        <f t="shared" ref="H136" si="53">H125+H135</f>
        <v>43.94</v>
      </c>
      <c r="I136" s="33">
        <f t="shared" ref="I136" si="54">I125+I135</f>
        <v>192.19</v>
      </c>
      <c r="J136" s="33">
        <f t="shared" ref="J136" si="55">J125+J135</f>
        <v>1320.5500000000002</v>
      </c>
      <c r="K136" s="33"/>
    </row>
    <row r="137" spans="1:11" ht="15" x14ac:dyDescent="0.25">
      <c r="A137" s="21">
        <v>2</v>
      </c>
      <c r="B137" s="22">
        <v>3</v>
      </c>
      <c r="C137" s="23" t="s">
        <v>20</v>
      </c>
      <c r="D137" s="5" t="s">
        <v>26</v>
      </c>
      <c r="E137" s="40" t="s">
        <v>60</v>
      </c>
      <c r="F137" s="41">
        <v>48</v>
      </c>
      <c r="G137" s="41">
        <v>6.1</v>
      </c>
      <c r="H137" s="41">
        <v>5.52</v>
      </c>
      <c r="I137" s="41">
        <v>0.34</v>
      </c>
      <c r="J137" s="41">
        <v>75.36</v>
      </c>
      <c r="K137" s="42" t="s">
        <v>61</v>
      </c>
    </row>
    <row r="138" spans="1:11" ht="15" x14ac:dyDescent="0.25">
      <c r="A138" s="24"/>
      <c r="B138" s="16"/>
      <c r="C138" s="11"/>
      <c r="D138" s="6"/>
      <c r="E138" s="43" t="s">
        <v>62</v>
      </c>
      <c r="F138" s="44">
        <v>10</v>
      </c>
      <c r="G138" s="44">
        <v>0.1</v>
      </c>
      <c r="H138" s="44">
        <v>7.25</v>
      </c>
      <c r="I138" s="44">
        <v>0.14000000000000001</v>
      </c>
      <c r="J138" s="44">
        <v>66.2</v>
      </c>
      <c r="K138" s="45" t="s">
        <v>63</v>
      </c>
    </row>
    <row r="139" spans="1:11" ht="15" x14ac:dyDescent="0.25">
      <c r="A139" s="24"/>
      <c r="B139" s="16"/>
      <c r="C139" s="11"/>
      <c r="D139" s="7" t="s">
        <v>21</v>
      </c>
      <c r="E139" s="43" t="s">
        <v>141</v>
      </c>
      <c r="F139" s="44">
        <v>200</v>
      </c>
      <c r="G139" s="44">
        <v>11.29</v>
      </c>
      <c r="H139" s="44">
        <v>10.4</v>
      </c>
      <c r="I139" s="44">
        <v>45.94</v>
      </c>
      <c r="J139" s="44">
        <v>312.42</v>
      </c>
      <c r="K139" s="45" t="s">
        <v>142</v>
      </c>
    </row>
    <row r="140" spans="1:11" ht="15.75" customHeight="1" x14ac:dyDescent="0.25">
      <c r="A140" s="24"/>
      <c r="B140" s="16"/>
      <c r="C140" s="11"/>
      <c r="D140" s="7" t="s">
        <v>30</v>
      </c>
      <c r="E140" s="43" t="s">
        <v>144</v>
      </c>
      <c r="F140" s="44" t="s">
        <v>55</v>
      </c>
      <c r="G140" s="44">
        <v>1.5</v>
      </c>
      <c r="H140" s="44">
        <v>1.25</v>
      </c>
      <c r="I140" s="44">
        <v>12.33</v>
      </c>
      <c r="J140" s="44">
        <v>63.92</v>
      </c>
      <c r="K140" s="45" t="s">
        <v>143</v>
      </c>
    </row>
    <row r="141" spans="1:11" ht="15" x14ac:dyDescent="0.25">
      <c r="A141" s="24"/>
      <c r="B141" s="16"/>
      <c r="C141" s="11"/>
      <c r="D141" s="7" t="s">
        <v>31</v>
      </c>
      <c r="E141" s="43" t="s">
        <v>57</v>
      </c>
      <c r="F141" s="44">
        <v>20</v>
      </c>
      <c r="G141" s="44">
        <v>1.52</v>
      </c>
      <c r="H141" s="44">
        <v>0.18</v>
      </c>
      <c r="I141" s="44">
        <v>9.94</v>
      </c>
      <c r="J141" s="44">
        <v>45.2</v>
      </c>
      <c r="K141" s="45" t="s">
        <v>58</v>
      </c>
    </row>
    <row r="142" spans="1:11" ht="15" x14ac:dyDescent="0.25">
      <c r="A142" s="24"/>
      <c r="B142" s="16"/>
      <c r="C142" s="11"/>
      <c r="D142" s="6" t="s">
        <v>32</v>
      </c>
      <c r="E142" s="43" t="s">
        <v>44</v>
      </c>
      <c r="F142" s="44">
        <v>25</v>
      </c>
      <c r="G142" s="44">
        <v>1.75</v>
      </c>
      <c r="H142" s="44">
        <v>0.25</v>
      </c>
      <c r="I142" s="44">
        <v>11.25</v>
      </c>
      <c r="J142" s="44">
        <v>51.5</v>
      </c>
      <c r="K142" s="45" t="s">
        <v>45</v>
      </c>
    </row>
    <row r="143" spans="1:11" ht="15" x14ac:dyDescent="0.2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5"/>
      <c r="B144" s="18"/>
      <c r="C144" s="8"/>
      <c r="D144" s="19" t="s">
        <v>33</v>
      </c>
      <c r="E144" s="9"/>
      <c r="F144" s="20">
        <f>SUM(F137:F143)</f>
        <v>303</v>
      </c>
      <c r="G144" s="20">
        <f t="shared" ref="G144:J144" si="56">SUM(G137:G143)</f>
        <v>22.259999999999998</v>
      </c>
      <c r="H144" s="20">
        <f t="shared" si="56"/>
        <v>24.85</v>
      </c>
      <c r="I144" s="20">
        <f t="shared" si="56"/>
        <v>79.94</v>
      </c>
      <c r="J144" s="20">
        <f t="shared" si="56"/>
        <v>614.6</v>
      </c>
      <c r="K144" s="26"/>
    </row>
    <row r="145" spans="1:11" ht="15" x14ac:dyDescent="0.25">
      <c r="A145" s="27">
        <f>A137</f>
        <v>2</v>
      </c>
      <c r="B145" s="14">
        <f>B137</f>
        <v>3</v>
      </c>
      <c r="C145" s="10" t="s">
        <v>25</v>
      </c>
      <c r="D145" s="7" t="s">
        <v>26</v>
      </c>
      <c r="E145" s="43" t="s">
        <v>145</v>
      </c>
      <c r="F145" s="44">
        <v>60</v>
      </c>
      <c r="G145" s="44">
        <v>0.95</v>
      </c>
      <c r="H145" s="44">
        <v>3.03</v>
      </c>
      <c r="I145" s="44">
        <v>4.93</v>
      </c>
      <c r="J145" s="44">
        <v>51.69</v>
      </c>
      <c r="K145" s="45" t="s">
        <v>146</v>
      </c>
    </row>
    <row r="146" spans="1:11" ht="15" x14ac:dyDescent="0.25">
      <c r="A146" s="24"/>
      <c r="B146" s="16"/>
      <c r="C146" s="11"/>
      <c r="D146" s="7" t="s">
        <v>27</v>
      </c>
      <c r="E146" s="43" t="s">
        <v>90</v>
      </c>
      <c r="F146" s="44" t="s">
        <v>71</v>
      </c>
      <c r="G146" s="44">
        <v>1.62</v>
      </c>
      <c r="H146" s="44">
        <v>5.3</v>
      </c>
      <c r="I146" s="44">
        <v>10.15</v>
      </c>
      <c r="J146" s="44">
        <v>94.05</v>
      </c>
      <c r="K146" s="45" t="s">
        <v>91</v>
      </c>
    </row>
    <row r="147" spans="1:11" ht="15" x14ac:dyDescent="0.25">
      <c r="A147" s="24"/>
      <c r="B147" s="16"/>
      <c r="C147" s="11"/>
      <c r="D147" s="7" t="s">
        <v>28</v>
      </c>
      <c r="E147" s="43" t="s">
        <v>147</v>
      </c>
      <c r="F147" s="44">
        <v>90</v>
      </c>
      <c r="G147" s="44">
        <v>18.86</v>
      </c>
      <c r="H147" s="44">
        <v>16.239999999999998</v>
      </c>
      <c r="I147" s="44">
        <v>9.75</v>
      </c>
      <c r="J147" s="44">
        <v>214.49</v>
      </c>
      <c r="K147" s="45" t="s">
        <v>148</v>
      </c>
    </row>
    <row r="148" spans="1:11" ht="15" x14ac:dyDescent="0.25">
      <c r="A148" s="24"/>
      <c r="B148" s="16"/>
      <c r="C148" s="11"/>
      <c r="D148" s="7" t="s">
        <v>29</v>
      </c>
      <c r="E148" s="43" t="s">
        <v>127</v>
      </c>
      <c r="F148" s="44">
        <v>180</v>
      </c>
      <c r="G148" s="44">
        <v>5.61</v>
      </c>
      <c r="H148" s="44">
        <v>5.71</v>
      </c>
      <c r="I148" s="44">
        <v>30.01</v>
      </c>
      <c r="J148" s="44">
        <v>186.47</v>
      </c>
      <c r="K148" s="45" t="s">
        <v>95</v>
      </c>
    </row>
    <row r="149" spans="1:11" ht="15" x14ac:dyDescent="0.25">
      <c r="A149" s="24"/>
      <c r="B149" s="16"/>
      <c r="C149" s="11"/>
      <c r="D149" s="7" t="s">
        <v>30</v>
      </c>
      <c r="E149" s="43" t="s">
        <v>149</v>
      </c>
      <c r="F149" s="44">
        <v>200</v>
      </c>
      <c r="G149" s="44">
        <v>0.08</v>
      </c>
      <c r="H149" s="44">
        <v>0</v>
      </c>
      <c r="I149" s="44">
        <v>12.24</v>
      </c>
      <c r="J149" s="44">
        <v>46.6</v>
      </c>
      <c r="K149" s="45" t="s">
        <v>150</v>
      </c>
    </row>
    <row r="150" spans="1:11" ht="15" x14ac:dyDescent="0.25">
      <c r="A150" s="24"/>
      <c r="B150" s="16"/>
      <c r="C150" s="11"/>
      <c r="D150" s="7" t="s">
        <v>31</v>
      </c>
      <c r="E150" s="43" t="s">
        <v>57</v>
      </c>
      <c r="F150" s="44">
        <v>50</v>
      </c>
      <c r="G150" s="44">
        <v>3.8</v>
      </c>
      <c r="H150" s="44">
        <v>0.45</v>
      </c>
      <c r="I150" s="44">
        <v>24.85</v>
      </c>
      <c r="J150" s="44">
        <v>113</v>
      </c>
      <c r="K150" s="45" t="s">
        <v>58</v>
      </c>
    </row>
    <row r="151" spans="1:11" ht="15" x14ac:dyDescent="0.25">
      <c r="A151" s="24"/>
      <c r="B151" s="16"/>
      <c r="C151" s="11"/>
      <c r="D151" s="7" t="s">
        <v>32</v>
      </c>
      <c r="E151" s="43" t="s">
        <v>44</v>
      </c>
      <c r="F151" s="44">
        <v>25</v>
      </c>
      <c r="G151" s="44">
        <v>1.75</v>
      </c>
      <c r="H151" s="44">
        <v>0.25</v>
      </c>
      <c r="I151" s="44">
        <v>11.25</v>
      </c>
      <c r="J151" s="44">
        <v>51.5</v>
      </c>
      <c r="K151" s="45" t="s">
        <v>45</v>
      </c>
    </row>
    <row r="152" spans="1:11" ht="15" x14ac:dyDescent="0.2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5"/>
      <c r="B154" s="18"/>
      <c r="C154" s="8"/>
      <c r="D154" s="19" t="s">
        <v>33</v>
      </c>
      <c r="E154" s="12"/>
      <c r="F154" s="20">
        <f>SUM(F145:F153)</f>
        <v>605</v>
      </c>
      <c r="G154" s="20">
        <f t="shared" ref="G154:J154" si="57">SUM(G145:G153)</f>
        <v>32.67</v>
      </c>
      <c r="H154" s="20">
        <f t="shared" si="57"/>
        <v>30.98</v>
      </c>
      <c r="I154" s="20">
        <f t="shared" si="57"/>
        <v>103.18</v>
      </c>
      <c r="J154" s="20">
        <f t="shared" si="57"/>
        <v>757.80000000000007</v>
      </c>
      <c r="K154" s="26"/>
    </row>
    <row r="155" spans="1:11" ht="15.75" thickBot="1" x14ac:dyDescent="0.25">
      <c r="A155" s="30">
        <f>A137</f>
        <v>2</v>
      </c>
      <c r="B155" s="31">
        <f>B137</f>
        <v>3</v>
      </c>
      <c r="C155" s="49" t="s">
        <v>4</v>
      </c>
      <c r="D155" s="50"/>
      <c r="E155" s="32"/>
      <c r="F155" s="33">
        <f>F144+F154</f>
        <v>908</v>
      </c>
      <c r="G155" s="33">
        <f t="shared" ref="G155" si="58">G144+G154</f>
        <v>54.93</v>
      </c>
      <c r="H155" s="33">
        <f t="shared" ref="H155" si="59">H144+H154</f>
        <v>55.83</v>
      </c>
      <c r="I155" s="33">
        <f t="shared" ref="I155" si="60">I144+I154</f>
        <v>183.12</v>
      </c>
      <c r="J155" s="33">
        <f t="shared" ref="J155" si="61">J144+J154</f>
        <v>1372.4</v>
      </c>
      <c r="K155" s="33"/>
    </row>
    <row r="156" spans="1:11" ht="15" x14ac:dyDescent="0.25">
      <c r="A156" s="21">
        <v>2</v>
      </c>
      <c r="B156" s="22">
        <v>4</v>
      </c>
      <c r="C156" s="23" t="s">
        <v>20</v>
      </c>
      <c r="D156" s="5" t="s">
        <v>21</v>
      </c>
      <c r="E156" s="40" t="s">
        <v>151</v>
      </c>
      <c r="F156" s="41">
        <v>80</v>
      </c>
      <c r="G156" s="41">
        <v>11.18</v>
      </c>
      <c r="H156" s="41">
        <v>5.37</v>
      </c>
      <c r="I156" s="41">
        <v>11.48</v>
      </c>
      <c r="J156" s="41">
        <v>136.62</v>
      </c>
      <c r="K156" s="42" t="s">
        <v>152</v>
      </c>
    </row>
    <row r="157" spans="1:11" ht="15" x14ac:dyDescent="0.25">
      <c r="A157" s="24"/>
      <c r="B157" s="16"/>
      <c r="C157" s="11"/>
      <c r="D157" s="6" t="s">
        <v>117</v>
      </c>
      <c r="E157" s="43" t="s">
        <v>100</v>
      </c>
      <c r="F157" s="44" t="s">
        <v>55</v>
      </c>
      <c r="G157" s="44">
        <v>8.6199999999999992</v>
      </c>
      <c r="H157" s="44">
        <v>11.14</v>
      </c>
      <c r="I157" s="44">
        <v>46.44</v>
      </c>
      <c r="J157" s="44">
        <v>283.61</v>
      </c>
      <c r="K157" s="45" t="s">
        <v>101</v>
      </c>
    </row>
    <row r="158" spans="1:11" ht="15" x14ac:dyDescent="0.25">
      <c r="A158" s="24"/>
      <c r="B158" s="16"/>
      <c r="C158" s="11"/>
      <c r="D158" s="7" t="s">
        <v>22</v>
      </c>
      <c r="E158" s="43" t="s">
        <v>66</v>
      </c>
      <c r="F158" s="44">
        <v>200</v>
      </c>
      <c r="G158" s="44">
        <v>3.58</v>
      </c>
      <c r="H158" s="44">
        <v>2.92</v>
      </c>
      <c r="I158" s="44">
        <v>14.76</v>
      </c>
      <c r="J158" s="44">
        <v>99.35</v>
      </c>
      <c r="K158" s="45" t="s">
        <v>67</v>
      </c>
    </row>
    <row r="159" spans="1:11" ht="15" x14ac:dyDescent="0.25">
      <c r="A159" s="24"/>
      <c r="B159" s="16"/>
      <c r="C159" s="11"/>
      <c r="D159" s="7" t="s">
        <v>23</v>
      </c>
      <c r="E159" s="43" t="s">
        <v>57</v>
      </c>
      <c r="F159" s="44">
        <v>20</v>
      </c>
      <c r="G159" s="44">
        <v>1.52</v>
      </c>
      <c r="H159" s="44">
        <v>0.18</v>
      </c>
      <c r="I159" s="44">
        <v>9.94</v>
      </c>
      <c r="J159" s="44">
        <v>45.2</v>
      </c>
      <c r="K159" s="45" t="s">
        <v>58</v>
      </c>
    </row>
    <row r="160" spans="1:11" ht="15" x14ac:dyDescent="0.25">
      <c r="A160" s="24"/>
      <c r="B160" s="16"/>
      <c r="C160" s="11"/>
      <c r="D160" s="7" t="s">
        <v>24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5"/>
      <c r="B163" s="18"/>
      <c r="C163" s="8"/>
      <c r="D163" s="19" t="s">
        <v>33</v>
      </c>
      <c r="E163" s="9"/>
      <c r="F163" s="20">
        <f>SUM(F156:F162)</f>
        <v>300</v>
      </c>
      <c r="G163" s="20">
        <f t="shared" ref="G163:J163" si="62">SUM(G156:G162)</f>
        <v>24.899999999999995</v>
      </c>
      <c r="H163" s="20">
        <f t="shared" si="62"/>
        <v>19.61</v>
      </c>
      <c r="I163" s="20">
        <f t="shared" si="62"/>
        <v>82.62</v>
      </c>
      <c r="J163" s="20">
        <f t="shared" si="62"/>
        <v>564.78000000000009</v>
      </c>
      <c r="K163" s="26"/>
    </row>
    <row r="164" spans="1:11" ht="15" x14ac:dyDescent="0.25">
      <c r="A164" s="27">
        <f>A156</f>
        <v>2</v>
      </c>
      <c r="B164" s="14">
        <f>B156</f>
        <v>4</v>
      </c>
      <c r="C164" s="10" t="s">
        <v>25</v>
      </c>
      <c r="D164" s="7" t="s">
        <v>26</v>
      </c>
      <c r="E164" s="43" t="s">
        <v>153</v>
      </c>
      <c r="F164" s="44">
        <v>100</v>
      </c>
      <c r="G164" s="44">
        <v>1.55</v>
      </c>
      <c r="H164" s="44">
        <v>4.7300000000000004</v>
      </c>
      <c r="I164" s="44">
        <v>9.19</v>
      </c>
      <c r="J164" s="44">
        <v>86.55</v>
      </c>
      <c r="K164" s="45" t="s">
        <v>49</v>
      </c>
    </row>
    <row r="165" spans="1:11" ht="15" x14ac:dyDescent="0.25">
      <c r="A165" s="24"/>
      <c r="B165" s="16"/>
      <c r="C165" s="11"/>
      <c r="D165" s="7" t="s">
        <v>27</v>
      </c>
      <c r="E165" s="43" t="s">
        <v>154</v>
      </c>
      <c r="F165" s="44" t="s">
        <v>155</v>
      </c>
      <c r="G165" s="44">
        <v>2.37</v>
      </c>
      <c r="H165" s="44">
        <v>6.71</v>
      </c>
      <c r="I165" s="44">
        <v>14.04</v>
      </c>
      <c r="J165" s="44">
        <v>124.41</v>
      </c>
      <c r="K165" s="45" t="s">
        <v>156</v>
      </c>
    </row>
    <row r="166" spans="1:11" ht="15" x14ac:dyDescent="0.25">
      <c r="A166" s="24"/>
      <c r="B166" s="16"/>
      <c r="C166" s="11"/>
      <c r="D166" s="7" t="s">
        <v>28</v>
      </c>
      <c r="E166" s="43" t="s">
        <v>107</v>
      </c>
      <c r="F166" s="44">
        <v>90</v>
      </c>
      <c r="G166" s="44">
        <v>18.399999999999999</v>
      </c>
      <c r="H166" s="44">
        <v>13.1</v>
      </c>
      <c r="I166" s="44">
        <v>8.51</v>
      </c>
      <c r="J166" s="44">
        <v>199.66</v>
      </c>
      <c r="K166" s="45" t="s">
        <v>108</v>
      </c>
    </row>
    <row r="167" spans="1:11" ht="15" x14ac:dyDescent="0.25">
      <c r="A167" s="24"/>
      <c r="B167" s="16"/>
      <c r="C167" s="11"/>
      <c r="D167" s="7" t="s">
        <v>29</v>
      </c>
      <c r="E167" s="43" t="s">
        <v>109</v>
      </c>
      <c r="F167" s="44">
        <v>150</v>
      </c>
      <c r="G167" s="44">
        <v>3.58</v>
      </c>
      <c r="H167" s="44">
        <v>5.0599999999999996</v>
      </c>
      <c r="I167" s="44">
        <v>22.39</v>
      </c>
      <c r="J167" s="44">
        <v>143.16999999999999</v>
      </c>
      <c r="K167" s="45" t="s">
        <v>110</v>
      </c>
    </row>
    <row r="168" spans="1:11" ht="15" x14ac:dyDescent="0.25">
      <c r="A168" s="24"/>
      <c r="B168" s="16"/>
      <c r="C168" s="11"/>
      <c r="D168" s="7" t="s">
        <v>30</v>
      </c>
      <c r="E168" s="43" t="s">
        <v>96</v>
      </c>
      <c r="F168" s="44">
        <v>200</v>
      </c>
      <c r="G168" s="44">
        <v>0.64</v>
      </c>
      <c r="H168" s="44">
        <v>0</v>
      </c>
      <c r="I168" s="44">
        <v>23.58</v>
      </c>
      <c r="J168" s="44">
        <v>92</v>
      </c>
      <c r="K168" s="45" t="s">
        <v>97</v>
      </c>
    </row>
    <row r="169" spans="1:11" ht="15" x14ac:dyDescent="0.25">
      <c r="A169" s="24"/>
      <c r="B169" s="16"/>
      <c r="C169" s="11"/>
      <c r="D169" s="7" t="s">
        <v>31</v>
      </c>
      <c r="E169" s="43" t="s">
        <v>57</v>
      </c>
      <c r="F169" s="44">
        <v>35</v>
      </c>
      <c r="G169" s="44">
        <v>2.66</v>
      </c>
      <c r="H169" s="44">
        <v>0.32</v>
      </c>
      <c r="I169" s="44">
        <v>17.399999999999999</v>
      </c>
      <c r="J169" s="44">
        <v>79.099999999999994</v>
      </c>
      <c r="K169" s="45" t="s">
        <v>58</v>
      </c>
    </row>
    <row r="170" spans="1:11" ht="15" x14ac:dyDescent="0.25">
      <c r="A170" s="24"/>
      <c r="B170" s="16"/>
      <c r="C170" s="11"/>
      <c r="D170" s="7" t="s">
        <v>32</v>
      </c>
      <c r="E170" s="43" t="s">
        <v>44</v>
      </c>
      <c r="F170" s="44">
        <v>25</v>
      </c>
      <c r="G170" s="44">
        <v>1.75</v>
      </c>
      <c r="H170" s="44">
        <v>0.25</v>
      </c>
      <c r="I170" s="44">
        <v>11.25</v>
      </c>
      <c r="J170" s="44">
        <v>51.5</v>
      </c>
      <c r="K170" s="45" t="s">
        <v>45</v>
      </c>
    </row>
    <row r="171" spans="1:11" ht="15" x14ac:dyDescent="0.25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5"/>
      <c r="B173" s="18"/>
      <c r="C173" s="8"/>
      <c r="D173" s="19" t="s">
        <v>33</v>
      </c>
      <c r="E173" s="12"/>
      <c r="F173" s="20">
        <f>SUM(F164:F172)</f>
        <v>600</v>
      </c>
      <c r="G173" s="20">
        <f t="shared" ref="G173:J173" si="63">SUM(G164:G172)</f>
        <v>30.95</v>
      </c>
      <c r="H173" s="20">
        <f t="shared" si="63"/>
        <v>30.169999999999998</v>
      </c>
      <c r="I173" s="20">
        <f t="shared" si="63"/>
        <v>106.35999999999999</v>
      </c>
      <c r="J173" s="20">
        <f t="shared" si="63"/>
        <v>776.39</v>
      </c>
      <c r="K173" s="26"/>
    </row>
    <row r="174" spans="1:11" ht="15.75" thickBot="1" x14ac:dyDescent="0.25">
      <c r="A174" s="30">
        <f>A156</f>
        <v>2</v>
      </c>
      <c r="B174" s="31">
        <f>B156</f>
        <v>4</v>
      </c>
      <c r="C174" s="49" t="s">
        <v>4</v>
      </c>
      <c r="D174" s="50"/>
      <c r="E174" s="32"/>
      <c r="F174" s="33">
        <f>F163+F173</f>
        <v>900</v>
      </c>
      <c r="G174" s="33">
        <f t="shared" ref="G174" si="64">G163+G173</f>
        <v>55.849999999999994</v>
      </c>
      <c r="H174" s="33">
        <f t="shared" ref="H174" si="65">H163+H173</f>
        <v>49.78</v>
      </c>
      <c r="I174" s="33">
        <f t="shared" ref="I174" si="66">I163+I173</f>
        <v>188.98</v>
      </c>
      <c r="J174" s="33">
        <f t="shared" ref="J174" si="67">J163+J173</f>
        <v>1341.17</v>
      </c>
      <c r="K174" s="33"/>
    </row>
    <row r="175" spans="1:11" ht="15" x14ac:dyDescent="0.25">
      <c r="A175" s="21">
        <v>2</v>
      </c>
      <c r="B175" s="22">
        <v>5</v>
      </c>
      <c r="C175" s="23" t="s">
        <v>20</v>
      </c>
      <c r="D175" s="5" t="s">
        <v>26</v>
      </c>
      <c r="E175" s="40" t="s">
        <v>98</v>
      </c>
      <c r="F175" s="41">
        <v>15</v>
      </c>
      <c r="G175" s="41">
        <v>3.9</v>
      </c>
      <c r="H175" s="41">
        <v>4.0199999999999996</v>
      </c>
      <c r="I175" s="41">
        <v>0</v>
      </c>
      <c r="J175" s="41">
        <v>52.95</v>
      </c>
      <c r="K175" s="42" t="s">
        <v>99</v>
      </c>
    </row>
    <row r="176" spans="1:11" ht="15" x14ac:dyDescent="0.25">
      <c r="A176" s="24"/>
      <c r="B176" s="16"/>
      <c r="C176" s="11"/>
      <c r="D176" s="6" t="s">
        <v>21</v>
      </c>
      <c r="E176" s="43" t="s">
        <v>128</v>
      </c>
      <c r="F176" s="44">
        <v>100</v>
      </c>
      <c r="G176" s="44">
        <v>10.58</v>
      </c>
      <c r="H176" s="44">
        <v>13.1</v>
      </c>
      <c r="I176" s="44">
        <v>1.93</v>
      </c>
      <c r="J176" s="44">
        <v>167.72</v>
      </c>
      <c r="K176" s="45" t="s">
        <v>157</v>
      </c>
    </row>
    <row r="177" spans="1:11" ht="15" x14ac:dyDescent="0.25">
      <c r="A177" s="24"/>
      <c r="B177" s="16"/>
      <c r="C177" s="11"/>
      <c r="D177" s="7" t="s">
        <v>21</v>
      </c>
      <c r="E177" s="43" t="s">
        <v>158</v>
      </c>
      <c r="F177" s="44">
        <v>150</v>
      </c>
      <c r="G177" s="44">
        <v>5.39</v>
      </c>
      <c r="H177" s="44">
        <v>2.54</v>
      </c>
      <c r="I177" s="44">
        <v>34.729999999999997</v>
      </c>
      <c r="J177" s="44">
        <v>155.08000000000001</v>
      </c>
      <c r="K177" s="45" t="s">
        <v>120</v>
      </c>
    </row>
    <row r="178" spans="1:11" ht="15" x14ac:dyDescent="0.25">
      <c r="A178" s="24"/>
      <c r="B178" s="16"/>
      <c r="C178" s="11"/>
      <c r="D178" s="7" t="s">
        <v>30</v>
      </c>
      <c r="E178" s="43" t="s">
        <v>42</v>
      </c>
      <c r="F178" s="44">
        <v>200</v>
      </c>
      <c r="G178" s="44">
        <v>1.86</v>
      </c>
      <c r="H178" s="44">
        <v>1.34</v>
      </c>
      <c r="I178" s="44">
        <v>12.5</v>
      </c>
      <c r="J178" s="44">
        <v>66.760000000000005</v>
      </c>
      <c r="K178" s="45" t="s">
        <v>43</v>
      </c>
    </row>
    <row r="179" spans="1:11" ht="15" x14ac:dyDescent="0.25">
      <c r="A179" s="24"/>
      <c r="B179" s="16"/>
      <c r="C179" s="11"/>
      <c r="D179" s="7" t="s">
        <v>31</v>
      </c>
      <c r="E179" s="43" t="s">
        <v>57</v>
      </c>
      <c r="F179" s="44">
        <v>25</v>
      </c>
      <c r="G179" s="44">
        <v>1.9</v>
      </c>
      <c r="H179" s="44">
        <v>0.23</v>
      </c>
      <c r="I179" s="44">
        <v>12.43</v>
      </c>
      <c r="J179" s="44">
        <v>56.5</v>
      </c>
      <c r="K179" s="45" t="s">
        <v>58</v>
      </c>
    </row>
    <row r="180" spans="1:11" ht="15" x14ac:dyDescent="0.25">
      <c r="A180" s="24"/>
      <c r="B180" s="16"/>
      <c r="C180" s="11"/>
      <c r="D180" s="6" t="s">
        <v>32</v>
      </c>
      <c r="E180" s="43" t="s">
        <v>44</v>
      </c>
      <c r="F180" s="44">
        <v>20</v>
      </c>
      <c r="G180" s="44">
        <v>1.4</v>
      </c>
      <c r="H180" s="44">
        <v>0.2</v>
      </c>
      <c r="I180" s="44">
        <v>9</v>
      </c>
      <c r="J180" s="44">
        <v>41.2</v>
      </c>
      <c r="K180" s="45" t="s">
        <v>45</v>
      </c>
    </row>
    <row r="181" spans="1:11" ht="15" x14ac:dyDescent="0.25">
      <c r="A181" s="24"/>
      <c r="B181" s="16"/>
      <c r="C181" s="11"/>
      <c r="D181" s="6" t="s">
        <v>24</v>
      </c>
      <c r="E181" s="43" t="s">
        <v>102</v>
      </c>
      <c r="F181" s="44">
        <v>100</v>
      </c>
      <c r="G181" s="44">
        <v>0.4</v>
      </c>
      <c r="H181" s="44">
        <v>0</v>
      </c>
      <c r="I181" s="44">
        <v>11.3</v>
      </c>
      <c r="J181" s="44">
        <v>46</v>
      </c>
      <c r="K181" s="45" t="s">
        <v>47</v>
      </c>
    </row>
    <row r="182" spans="1:11" ht="15.75" customHeight="1" x14ac:dyDescent="0.25">
      <c r="A182" s="25"/>
      <c r="B182" s="18"/>
      <c r="C182" s="8"/>
      <c r="D182" s="19" t="s">
        <v>33</v>
      </c>
      <c r="E182" s="9"/>
      <c r="F182" s="20">
        <f>SUM(F175:F181)</f>
        <v>610</v>
      </c>
      <c r="G182" s="20">
        <f t="shared" ref="G182:J182" si="68">SUM(G175:G181)</f>
        <v>25.429999999999996</v>
      </c>
      <c r="H182" s="20">
        <f t="shared" si="68"/>
        <v>21.429999999999996</v>
      </c>
      <c r="I182" s="20">
        <f t="shared" si="68"/>
        <v>81.89</v>
      </c>
      <c r="J182" s="20">
        <f t="shared" si="68"/>
        <v>586.21</v>
      </c>
      <c r="K182" s="26"/>
    </row>
    <row r="183" spans="1:11" ht="15" x14ac:dyDescent="0.2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 t="s">
        <v>121</v>
      </c>
      <c r="F183" s="44">
        <v>60</v>
      </c>
      <c r="G183" s="44">
        <v>0.9</v>
      </c>
      <c r="H183" s="44">
        <v>3.62</v>
      </c>
      <c r="I183" s="44">
        <v>5.28</v>
      </c>
      <c r="J183" s="44">
        <v>56.3</v>
      </c>
      <c r="K183" s="45" t="s">
        <v>159</v>
      </c>
    </row>
    <row r="184" spans="1:11" ht="15" x14ac:dyDescent="0.25">
      <c r="A184" s="24"/>
      <c r="B184" s="16"/>
      <c r="C184" s="11"/>
      <c r="D184" s="7" t="s">
        <v>27</v>
      </c>
      <c r="E184" s="43" t="s">
        <v>160</v>
      </c>
      <c r="F184" s="44" t="s">
        <v>55</v>
      </c>
      <c r="G184" s="44">
        <v>3.73</v>
      </c>
      <c r="H184" s="44">
        <v>4.09</v>
      </c>
      <c r="I184" s="44">
        <v>22.09</v>
      </c>
      <c r="J184" s="44">
        <v>138.38999999999999</v>
      </c>
      <c r="K184" s="45" t="s">
        <v>161</v>
      </c>
    </row>
    <row r="185" spans="1:11" ht="15" x14ac:dyDescent="0.25">
      <c r="A185" s="24"/>
      <c r="B185" s="16"/>
      <c r="C185" s="11"/>
      <c r="D185" s="7" t="s">
        <v>28</v>
      </c>
      <c r="E185" s="43" t="s">
        <v>125</v>
      </c>
      <c r="F185" s="44">
        <v>90</v>
      </c>
      <c r="G185" s="44">
        <v>13.39</v>
      </c>
      <c r="H185" s="44">
        <v>15.64</v>
      </c>
      <c r="I185" s="44">
        <v>13.4</v>
      </c>
      <c r="J185" s="44">
        <v>216.97</v>
      </c>
      <c r="K185" s="45" t="s">
        <v>126</v>
      </c>
    </row>
    <row r="186" spans="1:11" ht="15" x14ac:dyDescent="0.25">
      <c r="A186" s="24"/>
      <c r="B186" s="16"/>
      <c r="C186" s="11"/>
      <c r="D186" s="7" t="s">
        <v>29</v>
      </c>
      <c r="E186" s="43" t="s">
        <v>162</v>
      </c>
      <c r="F186" s="44">
        <v>150</v>
      </c>
      <c r="G186" s="44">
        <v>4.49</v>
      </c>
      <c r="H186" s="44">
        <v>4.99</v>
      </c>
      <c r="I186" s="44">
        <v>25.72</v>
      </c>
      <c r="J186" s="44">
        <v>159.33000000000001</v>
      </c>
      <c r="K186" s="45" t="s">
        <v>95</v>
      </c>
    </row>
    <row r="187" spans="1:11" ht="15" x14ac:dyDescent="0.25">
      <c r="A187" s="24"/>
      <c r="B187" s="16"/>
      <c r="C187" s="11"/>
      <c r="D187" s="7" t="s">
        <v>30</v>
      </c>
      <c r="E187" s="43" t="s">
        <v>77</v>
      </c>
      <c r="F187" s="44">
        <v>200</v>
      </c>
      <c r="G187" s="44">
        <v>0.68</v>
      </c>
      <c r="H187" s="44">
        <v>0</v>
      </c>
      <c r="I187" s="44">
        <v>14.28</v>
      </c>
      <c r="J187" s="44">
        <v>59.4</v>
      </c>
      <c r="K187" s="45" t="s">
        <v>78</v>
      </c>
    </row>
    <row r="188" spans="1:11" ht="15" x14ac:dyDescent="0.25">
      <c r="A188" s="24"/>
      <c r="B188" s="16"/>
      <c r="C188" s="11"/>
      <c r="D188" s="7" t="s">
        <v>31</v>
      </c>
      <c r="E188" s="43" t="s">
        <v>57</v>
      </c>
      <c r="F188" s="44">
        <v>25</v>
      </c>
      <c r="G188" s="44">
        <v>1.9</v>
      </c>
      <c r="H188" s="44">
        <v>0.23</v>
      </c>
      <c r="I188" s="44">
        <v>12.43</v>
      </c>
      <c r="J188" s="44">
        <v>56.5</v>
      </c>
      <c r="K188" s="45" t="s">
        <v>58</v>
      </c>
    </row>
    <row r="189" spans="1:11" ht="15" x14ac:dyDescent="0.25">
      <c r="A189" s="24"/>
      <c r="B189" s="16"/>
      <c r="C189" s="11"/>
      <c r="D189" s="7" t="s">
        <v>32</v>
      </c>
      <c r="E189" s="43" t="s">
        <v>44</v>
      </c>
      <c r="F189" s="44">
        <v>25</v>
      </c>
      <c r="G189" s="44">
        <v>1.75</v>
      </c>
      <c r="H189" s="44">
        <v>0.25</v>
      </c>
      <c r="I189" s="44">
        <v>11.25</v>
      </c>
      <c r="J189" s="44">
        <v>51.5</v>
      </c>
      <c r="K189" s="45" t="s">
        <v>45</v>
      </c>
    </row>
    <row r="190" spans="1:11" ht="15" x14ac:dyDescent="0.2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5"/>
      <c r="B192" s="18"/>
      <c r="C192" s="8"/>
      <c r="D192" s="19" t="s">
        <v>33</v>
      </c>
      <c r="E192" s="12"/>
      <c r="F192" s="20">
        <f>SUM(F183:F191)</f>
        <v>550</v>
      </c>
      <c r="G192" s="20">
        <f t="shared" ref="G192:J192" si="69">SUM(G183:G191)</f>
        <v>26.839999999999996</v>
      </c>
      <c r="H192" s="20">
        <f t="shared" si="69"/>
        <v>28.820000000000004</v>
      </c>
      <c r="I192" s="20">
        <f t="shared" si="69"/>
        <v>104.45000000000002</v>
      </c>
      <c r="J192" s="20">
        <f t="shared" si="69"/>
        <v>738.39</v>
      </c>
      <c r="K192" s="26"/>
    </row>
    <row r="193" spans="1:11" ht="15.75" thickBot="1" x14ac:dyDescent="0.25">
      <c r="A193" s="30">
        <f>A175</f>
        <v>2</v>
      </c>
      <c r="B193" s="31">
        <f>B175</f>
        <v>5</v>
      </c>
      <c r="C193" s="49" t="s">
        <v>4</v>
      </c>
      <c r="D193" s="50"/>
      <c r="E193" s="32"/>
      <c r="F193" s="33">
        <f>F182+F192</f>
        <v>1160</v>
      </c>
      <c r="G193" s="33">
        <f t="shared" ref="G193" si="70">G182+G192</f>
        <v>52.269999999999996</v>
      </c>
      <c r="H193" s="33">
        <f t="shared" ref="H193" si="71">H182+H192</f>
        <v>50.25</v>
      </c>
      <c r="I193" s="33">
        <f t="shared" ref="I193" si="72">I182+I192</f>
        <v>186.34000000000003</v>
      </c>
      <c r="J193" s="33">
        <f t="shared" ref="J193" si="73">J182+J192</f>
        <v>1324.6</v>
      </c>
      <c r="K193" s="33"/>
    </row>
    <row r="194" spans="1:11" ht="13.5" thickBot="1" x14ac:dyDescent="0.25">
      <c r="A194" s="28"/>
      <c r="B194" s="29"/>
      <c r="C194" s="51" t="s">
        <v>5</v>
      </c>
      <c r="D194" s="51"/>
      <c r="E194" s="51"/>
      <c r="F194" s="35">
        <f>(F23+F42+F61+F80+F99+F117+F136+F155+F174+F193)/(IF(F23=0,0,1)+IF(F42=0,0,1)+IF(F61=0,0,1)+IF(F80=0,0,1)+IF(F99=0,0,1)+IF(F117=0,0,1)+IF(F136=0,0,1)+IF(F155=0,0,1)+IF(F174=0,0,1)+IF(F193=0,0,1))</f>
        <v>929.6</v>
      </c>
      <c r="G194" s="35">
        <f>(G23+G42+G61+G80+G99+G117+G136+G155+G174+G193)/(IF(G23=0,0,1)+IF(G42=0,0,1)+IF(G61=0,0,1)+IF(G80=0,0,1)+IF(G99=0,0,1)+IF(G117=0,0,1)+IF(G136=0,0,1)+IF(G155=0,0,1)+IF(G174=0,0,1)+IF(G193=0,0,1))</f>
        <v>52.807999999999993</v>
      </c>
      <c r="H194" s="35">
        <f>(H23+H42+H61+H80+H99+H117+H136+H155+H174+H193)/(IF(H23=0,0,1)+IF(H42=0,0,1)+IF(H61=0,0,1)+IF(H80=0,0,1)+IF(H99=0,0,1)+IF(H117=0,0,1)+IF(H136=0,0,1)+IF(H155=0,0,1)+IF(H174=0,0,1)+IF(H193=0,0,1))</f>
        <v>47.451000000000001</v>
      </c>
      <c r="I194" s="35">
        <f>(I23+I42+I61+I80+I99+I117+I136+I155+I174+I193)/(IF(I23=0,0,1)+IF(I42=0,0,1)+IF(I61=0,0,1)+IF(I80=0,0,1)+IF(I99=0,0,1)+IF(I117=0,0,1)+IF(I136=0,0,1)+IF(I155=0,0,1)+IF(I174=0,0,1)+IF(I193=0,0,1))</f>
        <v>188.24100000000004</v>
      </c>
      <c r="J194" s="35">
        <f>(J23+J42+J61+J80+J99+J117+J136+J155+J174+J193)/(IF(J23=0,0,1)+IF(J42=0,0,1)+IF(J61=0,0,1)+IF(J80=0,0,1)+IF(J99=0,0,1)+IF(J117=0,0,1)+IF(J136=0,0,1)+IF(J155=0,0,1)+IF(J174=0,0,1)+IF(J193=0,0,1))</f>
        <v>1329.287</v>
      </c>
      <c r="K194" s="35"/>
    </row>
  </sheetData>
  <mergeCells count="15">
    <mergeCell ref="C1:E1"/>
    <mergeCell ref="H1:K1"/>
    <mergeCell ref="H2:K2"/>
    <mergeCell ref="H3:K3"/>
    <mergeCell ref="C42:D42"/>
    <mergeCell ref="C61:D61"/>
    <mergeCell ref="C80:D80"/>
    <mergeCell ref="C99:D99"/>
    <mergeCell ref="C23:D23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2023-11-20T09:15:24Z</dcterms:modified>
</cp:coreProperties>
</file>